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315" windowHeight="10980"/>
  </bookViews>
  <sheets>
    <sheet name="쉼터" sheetId="2" r:id="rId1"/>
  </sheets>
  <externalReferences>
    <externalReference r:id="rId2"/>
  </externalReferences>
  <definedNames>
    <definedName name="_xlnm.Print_Area" localSheetId="0">쉼터!$A$1:$H$94</definedName>
    <definedName name="_xlnm.Print_Titles" localSheetId="0">쉼터!$3:$3</definedName>
  </definedNames>
  <calcPr calcId="125725"/>
</workbook>
</file>

<file path=xl/calcChain.xml><?xml version="1.0" encoding="utf-8"?>
<calcChain xmlns="http://schemas.openxmlformats.org/spreadsheetml/2006/main">
  <c r="F92" i="2"/>
  <c r="D92"/>
  <c r="F89"/>
  <c r="D89"/>
  <c r="F82"/>
  <c r="D82"/>
  <c r="F79"/>
  <c r="D79"/>
  <c r="F73"/>
  <c r="D73"/>
  <c r="G70"/>
  <c r="F70"/>
  <c r="D70"/>
  <c r="G69"/>
  <c r="F69"/>
  <c r="F67" s="1"/>
  <c r="D69"/>
  <c r="D67" s="1"/>
  <c r="F63"/>
  <c r="D63"/>
  <c r="F58"/>
  <c r="D58"/>
  <c r="F51"/>
  <c r="D51"/>
  <c r="F44"/>
  <c r="D44"/>
  <c r="F40"/>
  <c r="D40"/>
  <c r="G38"/>
  <c r="F38"/>
  <c r="D38"/>
  <c r="D33" s="1"/>
  <c r="G37"/>
  <c r="F37"/>
  <c r="F33" s="1"/>
  <c r="F31"/>
  <c r="D31"/>
  <c r="F24"/>
  <c r="D24"/>
  <c r="G23"/>
  <c r="F23"/>
  <c r="F14" s="1"/>
  <c r="D23"/>
  <c r="D14" s="1"/>
  <c r="F11"/>
  <c r="D11"/>
  <c r="G7"/>
  <c r="F7"/>
  <c r="D7"/>
  <c r="D5" s="1"/>
  <c r="D4" s="1"/>
  <c r="F6"/>
  <c r="F5" s="1"/>
  <c r="F4" l="1"/>
</calcChain>
</file>

<file path=xl/sharedStrings.xml><?xml version="1.0" encoding="utf-8"?>
<sst xmlns="http://schemas.openxmlformats.org/spreadsheetml/2006/main" count="417" uniqueCount="324">
  <si>
    <t>동별 푸른 마을 쉼터 현황</t>
    <phoneticPr fontId="3" type="noConversion"/>
  </si>
  <si>
    <t>번호</t>
  </si>
  <si>
    <t>위치</t>
  </si>
  <si>
    <t>쉼터명</t>
  </si>
  <si>
    <t>면적</t>
  </si>
  <si>
    <t>조합놀이대</t>
    <phoneticPr fontId="3" type="noConversion"/>
  </si>
  <si>
    <t>사업비</t>
    <phoneticPr fontId="3" type="noConversion"/>
  </si>
  <si>
    <t>사업내용</t>
  </si>
  <si>
    <t>사업기간</t>
  </si>
  <si>
    <t>도시정비사업
포함여부</t>
    <phoneticPr fontId="3" type="noConversion"/>
  </si>
  <si>
    <t>총계</t>
    <phoneticPr fontId="3" type="noConversion"/>
  </si>
  <si>
    <t>계</t>
    <phoneticPr fontId="3" type="noConversion"/>
  </si>
  <si>
    <t xml:space="preserve">숭의1.3동  </t>
    <phoneticPr fontId="3" type="noConversion"/>
  </si>
  <si>
    <t>5개소</t>
    <phoneticPr fontId="3" type="noConversion"/>
  </si>
  <si>
    <t>숭의1동 162-79</t>
    <phoneticPr fontId="3" type="noConversion"/>
  </si>
  <si>
    <t>효자쉼터</t>
    <phoneticPr fontId="3" type="noConversion"/>
  </si>
  <si>
    <t xml:space="preserve">청단풍 외5종 24주, 사철나무 외2종 800주
온몸역기올리기, 표지석, 솟대, 우드포장, 마사토포장, 쉼터등 </t>
    <phoneticPr fontId="3" type="noConversion"/>
  </si>
  <si>
    <t>`05. 10. 24∼ 11.22</t>
    <phoneticPr fontId="3" type="noConversion"/>
  </si>
  <si>
    <t>-</t>
    <phoneticPr fontId="3" type="noConversion"/>
  </si>
  <si>
    <t>숭의1동 431-72</t>
    <phoneticPr fontId="3" type="noConversion"/>
  </si>
  <si>
    <t>장수쉼터</t>
    <phoneticPr fontId="3" type="noConversion"/>
  </si>
  <si>
    <t>06. 04.01 ~ 05.01</t>
    <phoneticPr fontId="3" type="noConversion"/>
  </si>
  <si>
    <t>숭의6구역</t>
    <phoneticPr fontId="3" type="noConversion"/>
  </si>
  <si>
    <t>숭의3동109-308</t>
  </si>
  <si>
    <t>쇠뿔고개쉼터</t>
    <phoneticPr fontId="3" type="noConversion"/>
  </si>
  <si>
    <t>소나무 외6종 410주, 사각의자 외2종</t>
    <phoneticPr fontId="3" type="noConversion"/>
  </si>
  <si>
    <t>`01.7.20~9.17</t>
    <phoneticPr fontId="3" type="noConversion"/>
  </si>
  <si>
    <t>전도관구역</t>
    <phoneticPr fontId="3" type="noConversion"/>
  </si>
  <si>
    <t>숭의3동139-14</t>
  </si>
  <si>
    <t>샘쉼터</t>
  </si>
  <si>
    <t>느티나무 외6종 555주, 파고라 외9종</t>
    <phoneticPr fontId="3" type="noConversion"/>
  </si>
  <si>
    <t>숭의3동84-6</t>
  </si>
  <si>
    <t>새미래쉼터</t>
    <phoneticPr fontId="3" type="noConversion"/>
  </si>
  <si>
    <t>회화나무 외9종 712주, 조합놀이대 외9종</t>
    <phoneticPr fontId="3" type="noConversion"/>
  </si>
  <si>
    <t xml:space="preserve">숭의2동  </t>
    <phoneticPr fontId="3" type="noConversion"/>
  </si>
  <si>
    <t>1개소</t>
    <phoneticPr fontId="3" type="noConversion"/>
  </si>
  <si>
    <t>숭의2동285-64</t>
    <phoneticPr fontId="3" type="noConversion"/>
  </si>
  <si>
    <t>주인육각쉼터</t>
    <phoneticPr fontId="3" type="noConversion"/>
  </si>
  <si>
    <t>느티나무외2종11주,황매화외2종630주,맥문동110본
등의자외3종, 잔디블럭외2종포장</t>
    <phoneticPr fontId="3" type="noConversion"/>
  </si>
  <si>
    <t>`03.10.21∼ 11.19</t>
    <phoneticPr fontId="3" type="noConversion"/>
  </si>
  <si>
    <t>숭의2구역</t>
    <phoneticPr fontId="3" type="noConversion"/>
  </si>
  <si>
    <t>숭의4동</t>
    <phoneticPr fontId="3" type="noConversion"/>
  </si>
  <si>
    <t>8개소</t>
    <phoneticPr fontId="3" type="noConversion"/>
  </si>
  <si>
    <t>숭의4동19-88</t>
    <phoneticPr fontId="3" type="noConversion"/>
  </si>
  <si>
    <t>으뜸골쉼터</t>
  </si>
  <si>
    <t>느티나무외6종78,정자외3종7</t>
  </si>
  <si>
    <t>`00.6.9~7.18</t>
    <phoneticPr fontId="3" type="noConversion"/>
  </si>
  <si>
    <t>숭의4동248-92</t>
    <phoneticPr fontId="3" type="noConversion"/>
  </si>
  <si>
    <t>주인공원쉼터</t>
  </si>
  <si>
    <t>느티나무외12종168,정자외8종20</t>
  </si>
  <si>
    <t>숭의4동4-30</t>
    <phoneticPr fontId="3" type="noConversion"/>
  </si>
  <si>
    <t>샛길쉼터</t>
    <phoneticPr fontId="3" type="noConversion"/>
  </si>
  <si>
    <t>느티나무외2종15주,자산홍외1종790주,
맥문동외1종330본,등의자외3종,잔디블럭외3종포장</t>
    <phoneticPr fontId="3" type="noConversion"/>
  </si>
  <si>
    <t>`03.10.22∼ 11.20</t>
    <phoneticPr fontId="3" type="noConversion"/>
  </si>
  <si>
    <t>숭의4동449-3</t>
  </si>
  <si>
    <t>지누골쉼터</t>
  </si>
  <si>
    <t>느티나무 외1종 62주, 이층정자 외2종</t>
    <phoneticPr fontId="3" type="noConversion"/>
  </si>
  <si>
    <t>`01.8.3~9.17</t>
    <phoneticPr fontId="3" type="noConversion"/>
  </si>
  <si>
    <t>숭의7구역</t>
    <phoneticPr fontId="3" type="noConversion"/>
  </si>
  <si>
    <t>숭의4동8-66</t>
    <phoneticPr fontId="3" type="noConversion"/>
  </si>
  <si>
    <t>소나무외1종 10주, 사철나무 외3종 840주
앉음벽 외2종, 쉼터등2개, 정자등2개</t>
    <phoneticPr fontId="3" type="noConversion"/>
  </si>
  <si>
    <t>`02. 10.1∼ 11.9</t>
    <phoneticPr fontId="3" type="noConversion"/>
  </si>
  <si>
    <t>숭의4동5-19</t>
    <phoneticPr fontId="3" type="noConversion"/>
  </si>
  <si>
    <t>신성쉼터</t>
    <phoneticPr fontId="3" type="noConversion"/>
  </si>
  <si>
    <t>소나무(둥근형)외 1종 18주,
매자나무외3종 555주</t>
    <phoneticPr fontId="3" type="noConversion"/>
  </si>
  <si>
    <t>`04.5.14∼ 6.22</t>
    <phoneticPr fontId="3" type="noConversion"/>
  </si>
  <si>
    <t>숭의4동 8-23</t>
    <phoneticPr fontId="13" type="noConversion"/>
  </si>
  <si>
    <t>수봉영산마을쉼터</t>
    <phoneticPr fontId="13" type="noConversion"/>
  </si>
  <si>
    <t>`15.10.28~11.21</t>
    <phoneticPr fontId="3" type="noConversion"/>
  </si>
  <si>
    <t>숭의4동76-20</t>
  </si>
  <si>
    <t>여의골쉼터</t>
  </si>
  <si>
    <t>홍단풍 외2종 173주, 평의자 외6종</t>
    <phoneticPr fontId="3" type="noConversion"/>
  </si>
  <si>
    <t>숭의4동 72-24</t>
    <phoneticPr fontId="3" type="noConversion"/>
  </si>
  <si>
    <t>여의안길쉼터</t>
    <phoneticPr fontId="3" type="noConversion"/>
  </si>
  <si>
    <t>06.11.2~12.2</t>
    <phoneticPr fontId="3" type="noConversion"/>
  </si>
  <si>
    <t>용현1.4동</t>
    <phoneticPr fontId="3" type="noConversion"/>
  </si>
  <si>
    <t>용현1동 146-201</t>
    <phoneticPr fontId="3" type="noConversion"/>
  </si>
  <si>
    <t>독정골쉼터</t>
    <phoneticPr fontId="3" type="noConversion"/>
  </si>
  <si>
    <t>소나무외4종29주, 사철나무외5종943주
사각파고라외6종,점토벽돌외1종</t>
    <phoneticPr fontId="3" type="noConversion"/>
  </si>
  <si>
    <t>`03.4.18∼5.17</t>
    <phoneticPr fontId="3" type="noConversion"/>
  </si>
  <si>
    <t>용현1동 1-53번지</t>
    <phoneticPr fontId="3" type="noConversion"/>
  </si>
  <si>
    <t>아리쉼터</t>
    <phoneticPr fontId="3" type="noConversion"/>
  </si>
  <si>
    <t>느티나무외 1종 6주, 개쉬땅나무외 3종 410주
통돌의자외 3종, 고무블럭외 1종 포장</t>
    <phoneticPr fontId="3" type="noConversion"/>
  </si>
  <si>
    <t>`04.6.3∼ 7.2</t>
    <phoneticPr fontId="3" type="noConversion"/>
  </si>
  <si>
    <t>용현5구역</t>
    <phoneticPr fontId="3" type="noConversion"/>
  </si>
  <si>
    <t>용현1동136-3일원</t>
    <phoneticPr fontId="3" type="noConversion"/>
  </si>
  <si>
    <t>우마쉼터</t>
    <phoneticPr fontId="3" type="noConversion"/>
  </si>
  <si>
    <t>소나무외5종47주,백철쭉외4종1,320주,맥문동480본
사각파고라외4종, 잔디블럭외3종포장</t>
    <phoneticPr fontId="3" type="noConversion"/>
  </si>
  <si>
    <t>`03.10.29∼ 11.27</t>
    <phoneticPr fontId="3" type="noConversion"/>
  </si>
  <si>
    <t>용현1동 1-158번지</t>
    <phoneticPr fontId="3" type="noConversion"/>
  </si>
  <si>
    <t>푸른마을쉼터</t>
    <phoneticPr fontId="3" type="noConversion"/>
  </si>
  <si>
    <t>느티나무외 8종 32주, 백철쭉외 4종 270주
표지석, 통나무의자, 석등, 그린블록포장</t>
    <phoneticPr fontId="3" type="noConversion"/>
  </si>
  <si>
    <t>`05.5.18∼ 6.16</t>
    <phoneticPr fontId="3" type="noConversion"/>
  </si>
  <si>
    <t>용현1동 454-53번지</t>
    <phoneticPr fontId="3" type="noConversion"/>
  </si>
  <si>
    <t>수봉오름쉼터</t>
    <phoneticPr fontId="3" type="noConversion"/>
  </si>
  <si>
    <t>이팝나무외 8종 91주, 개나리외 8종 2140주
통나무의자, 석등자, 그린블록포장, 매쉬휀스</t>
    <phoneticPr fontId="3" type="noConversion"/>
  </si>
  <si>
    <t>`05. 5.30 ∼ 7.8</t>
    <phoneticPr fontId="3" type="noConversion"/>
  </si>
  <si>
    <t>용현4동46-1</t>
  </si>
  <si>
    <t>용정쉼터</t>
  </si>
  <si>
    <t>느티나무 외10종 1,478주, 조합놀이대 외10종</t>
    <phoneticPr fontId="3" type="noConversion"/>
  </si>
  <si>
    <t>`01.7.23~9.5</t>
    <phoneticPr fontId="3" type="noConversion"/>
  </si>
  <si>
    <t>정석항공고교주변구역</t>
    <phoneticPr fontId="3" type="noConversion"/>
  </si>
  <si>
    <t>용현2동</t>
    <phoneticPr fontId="3" type="noConversion"/>
  </si>
  <si>
    <t>용현2동536철로변</t>
    <phoneticPr fontId="3" type="noConversion"/>
  </si>
  <si>
    <t>용마루쉼터</t>
    <phoneticPr fontId="3" type="noConversion"/>
  </si>
  <si>
    <t>느티나무외4종56주, 사철나무외1종537주
야외탁자외5종, 디딤돌놓기외1종</t>
    <phoneticPr fontId="3" type="noConversion"/>
  </si>
  <si>
    <t>`03.5.13∼6.11</t>
    <phoneticPr fontId="3" type="noConversion"/>
  </si>
  <si>
    <t>용마루구역</t>
    <phoneticPr fontId="3" type="noConversion"/>
  </si>
  <si>
    <t>용현3동</t>
    <phoneticPr fontId="3" type="noConversion"/>
  </si>
  <si>
    <t>6개소</t>
    <phoneticPr fontId="3" type="noConversion"/>
  </si>
  <si>
    <t>2개소</t>
    <phoneticPr fontId="3" type="noConversion"/>
  </si>
  <si>
    <t>용현3동 147-237일원</t>
    <phoneticPr fontId="3" type="noConversion"/>
  </si>
  <si>
    <t>한진쉼터</t>
    <phoneticPr fontId="3" type="noConversion"/>
  </si>
  <si>
    <t>복자기외 3종 35주, 영산홍외 1종 3,200주
평의자외 1종, 고무매트외3종 포장</t>
    <phoneticPr fontId="3" type="noConversion"/>
  </si>
  <si>
    <t>용현4구역</t>
    <phoneticPr fontId="3" type="noConversion"/>
  </si>
  <si>
    <t>용현3동147-46</t>
    <phoneticPr fontId="3" type="noConversion"/>
  </si>
  <si>
    <t>비룡안길쉼터</t>
    <phoneticPr fontId="3" type="noConversion"/>
  </si>
  <si>
    <t>느티나무외4종15주, 회양목외2종480주,
맥문동470본, 등의자외5종, 잔디블럭외1종포장</t>
    <phoneticPr fontId="3" type="noConversion"/>
  </si>
  <si>
    <t>`03.6.20 ~ 9.25</t>
    <phoneticPr fontId="3" type="noConversion"/>
  </si>
  <si>
    <t>용현3동159-2</t>
  </si>
  <si>
    <t>비룡쉼터</t>
    <phoneticPr fontId="3" type="noConversion"/>
  </si>
  <si>
    <t>소나무외17종4,365,정자2,파고라2,농구대1,
스탠드1,게이트볼장,조합놀이대1</t>
    <phoneticPr fontId="3" type="noConversion"/>
  </si>
  <si>
    <t>`98.9.24∼12.3</t>
    <phoneticPr fontId="3" type="noConversion"/>
  </si>
  <si>
    <t>용현1구역</t>
    <phoneticPr fontId="3" type="noConversion"/>
  </si>
  <si>
    <t>용현3동 492-272</t>
    <phoneticPr fontId="3" type="noConversion"/>
  </si>
  <si>
    <t>번영샛길쉼터</t>
    <phoneticPr fontId="3" type="noConversion"/>
  </si>
  <si>
    <t>`05. 11. 28∼ 12.17</t>
    <phoneticPr fontId="3" type="noConversion"/>
  </si>
  <si>
    <t>용현3동 453-182</t>
    <phoneticPr fontId="3" type="noConversion"/>
  </si>
  <si>
    <t>용현시장샛길쉼터</t>
    <phoneticPr fontId="3" type="noConversion"/>
  </si>
  <si>
    <t>05.11.28~12.17</t>
    <phoneticPr fontId="3" type="noConversion"/>
  </si>
  <si>
    <t>용현3동 492-280번지 일원</t>
    <phoneticPr fontId="3" type="noConversion"/>
  </si>
  <si>
    <t>쌍우물쉼터</t>
    <phoneticPr fontId="3" type="noConversion"/>
  </si>
  <si>
    <t>07.11. 5 ~ 08. 05. 10.</t>
    <phoneticPr fontId="3" type="noConversion"/>
  </si>
  <si>
    <t>학익1동</t>
    <phoneticPr fontId="3" type="noConversion"/>
  </si>
  <si>
    <t>학익1동 684-10</t>
    <phoneticPr fontId="3" type="noConversion"/>
  </si>
  <si>
    <t>연경안길쉼터</t>
    <phoneticPr fontId="3" type="noConversion"/>
  </si>
  <si>
    <t>주목 8주, 황맹화외 1종 4,010주
평의자 2개, 고무매트외 2종 포장</t>
    <phoneticPr fontId="3" type="noConversion"/>
  </si>
  <si>
    <t>학익2동36-61</t>
  </si>
  <si>
    <t>인주쉼터</t>
  </si>
  <si>
    <t>느티나무외6종608, 정자1,등의자4</t>
  </si>
  <si>
    <t>동원쉼터</t>
  </si>
  <si>
    <t>팽나무외11종216,정자외9종13</t>
  </si>
  <si>
    <t>청대골쉼터</t>
  </si>
  <si>
    <t>2층정자형파고라외2종5</t>
  </si>
  <si>
    <t>도화1동597-86</t>
  </si>
  <si>
    <t>도화1동538-1</t>
    <phoneticPr fontId="3" type="noConversion"/>
  </si>
  <si>
    <t>천만년쉼터</t>
    <phoneticPr fontId="3" type="noConversion"/>
  </si>
  <si>
    <t>느티나무외 1종 8주, 영산홍외 3종 880주
통돌의자, 점토블럭포장</t>
    <phoneticPr fontId="3" type="noConversion"/>
  </si>
  <si>
    <t>`04.11.11∼ 12.5</t>
    <phoneticPr fontId="3" type="noConversion"/>
  </si>
  <si>
    <t>도화2.3동</t>
    <phoneticPr fontId="3" type="noConversion"/>
  </si>
  <si>
    <t>3개소</t>
    <phoneticPr fontId="3" type="noConversion"/>
  </si>
  <si>
    <t>도화2동119-64</t>
  </si>
  <si>
    <t>애향쉼터</t>
  </si>
  <si>
    <t>목련외8종1,212, 정자1, 평상2, 등의자10</t>
    <phoneticPr fontId="3" type="noConversion"/>
  </si>
  <si>
    <t>`98.4.27∼6.25</t>
    <phoneticPr fontId="3" type="noConversion"/>
  </si>
  <si>
    <t>도화역북측구역</t>
    <phoneticPr fontId="3" type="noConversion"/>
  </si>
  <si>
    <t>도화2동91-17</t>
    <phoneticPr fontId="3" type="noConversion"/>
  </si>
  <si>
    <t>철로변쉼터</t>
    <phoneticPr fontId="3" type="noConversion"/>
  </si>
  <si>
    <t>느티나무 외7종1,296본</t>
  </si>
  <si>
    <t>`97.4.30   ∼5.19</t>
    <phoneticPr fontId="3" type="noConversion"/>
  </si>
  <si>
    <t>도화2동98-20</t>
  </si>
  <si>
    <t>못안쉼터</t>
  </si>
  <si>
    <t>해송외4종322,정자1,등의자10,조합놀이대1</t>
    <phoneticPr fontId="3" type="noConversion"/>
  </si>
  <si>
    <t>`98.5.8   ∼6.1</t>
    <phoneticPr fontId="3" type="noConversion"/>
  </si>
  <si>
    <t>주안1동</t>
    <phoneticPr fontId="3" type="noConversion"/>
  </si>
  <si>
    <t>주안1동 94-15, 16</t>
    <phoneticPr fontId="3" type="noConversion"/>
  </si>
  <si>
    <t>주안중앙2로길쉼터</t>
    <phoneticPr fontId="3" type="noConversion"/>
  </si>
  <si>
    <t>`08.11.04.∼12.09</t>
    <phoneticPr fontId="3" type="noConversion"/>
  </si>
  <si>
    <t>주안1동190-2</t>
    <phoneticPr fontId="3" type="noConversion"/>
  </si>
  <si>
    <t>옛시민회관쉼터</t>
    <phoneticPr fontId="3" type="noConversion"/>
  </si>
  <si>
    <t>느티나무외26종16,349주안개분수외9종</t>
  </si>
  <si>
    <t>`00.7.29∼10.27</t>
    <phoneticPr fontId="3" type="noConversion"/>
  </si>
  <si>
    <t>주안1동236-1(395-1)</t>
    <phoneticPr fontId="3" type="noConversion"/>
  </si>
  <si>
    <t>화목쉼터</t>
    <phoneticPr fontId="3" type="noConversion"/>
  </si>
  <si>
    <t>복자기외1종29주, 명자나무외3종1,640주
사각파고라외8종,고무블럭외1종,쉼터등3</t>
    <phoneticPr fontId="3" type="noConversion"/>
  </si>
  <si>
    <t>`03.4.4∼5.23</t>
    <phoneticPr fontId="3" type="noConversion"/>
  </si>
  <si>
    <t>주안2동</t>
    <phoneticPr fontId="3" type="noConversion"/>
  </si>
  <si>
    <t>4개소</t>
    <phoneticPr fontId="3" type="noConversion"/>
  </si>
  <si>
    <t>주안2동640-12</t>
  </si>
  <si>
    <t>젯말쉼터</t>
  </si>
  <si>
    <t>느티나무외5종989, 등의자4, 공원등4</t>
  </si>
  <si>
    <t>`99.6.11∼9.10</t>
    <phoneticPr fontId="3" type="noConversion"/>
  </si>
  <si>
    <t>주안6구역</t>
    <phoneticPr fontId="3" type="noConversion"/>
  </si>
  <si>
    <t>주안2동 517-27</t>
    <phoneticPr fontId="3" type="noConversion"/>
  </si>
  <si>
    <t>사랑말쉼터</t>
    <phoneticPr fontId="3" type="noConversion"/>
  </si>
  <si>
    <t>`05. 10. 31∼ 11.29</t>
    <phoneticPr fontId="3" type="noConversion"/>
  </si>
  <si>
    <t>주안2.4구역</t>
    <phoneticPr fontId="3" type="noConversion"/>
  </si>
  <si>
    <t>주안2동 620-32,33</t>
    <phoneticPr fontId="3" type="noConversion"/>
  </si>
  <si>
    <t>양지께쉼터</t>
    <phoneticPr fontId="3" type="noConversion"/>
  </si>
  <si>
    <t>`05. 11. 02∼ 12.01</t>
    <phoneticPr fontId="3" type="noConversion"/>
  </si>
  <si>
    <t>주안8구역</t>
    <phoneticPr fontId="3" type="noConversion"/>
  </si>
  <si>
    <t>주안2동 513-2</t>
    <phoneticPr fontId="3" type="noConversion"/>
  </si>
  <si>
    <t>남주길쉼터</t>
    <phoneticPr fontId="3" type="noConversion"/>
  </si>
  <si>
    <t>주안3동</t>
    <phoneticPr fontId="3" type="noConversion"/>
  </si>
  <si>
    <t>주안3동806-6</t>
    <phoneticPr fontId="3" type="noConversion"/>
  </si>
  <si>
    <t>사미마을쉼터</t>
  </si>
  <si>
    <t>소나무외11종1,098정자외7종15</t>
  </si>
  <si>
    <t>`00.6.15~8.19</t>
    <phoneticPr fontId="3" type="noConversion"/>
  </si>
  <si>
    <t>주안3동859-15</t>
    <phoneticPr fontId="3" type="noConversion"/>
  </si>
  <si>
    <t>한마음쉼터</t>
    <phoneticPr fontId="3" type="noConversion"/>
  </si>
  <si>
    <t>소나무외3종11주,백철쭉외2종500주,맥문동외1종400본
등의자외1종, 잔디블럭외2종포장</t>
    <phoneticPr fontId="3" type="noConversion"/>
  </si>
  <si>
    <t>`03.10.20∼ 11.17</t>
    <phoneticPr fontId="3" type="noConversion"/>
  </si>
  <si>
    <t>주안3구역</t>
    <phoneticPr fontId="3" type="noConversion"/>
  </si>
  <si>
    <t>주안3동867-168</t>
    <phoneticPr fontId="3" type="noConversion"/>
  </si>
  <si>
    <t>돌산쉼터</t>
    <phoneticPr fontId="3" type="noConversion"/>
  </si>
  <si>
    <t>소나무외7종190주, 영산홍외2종 586주
사각파고라외14종,점토벽돌외5종,쉼터등2</t>
    <phoneticPr fontId="3" type="noConversion"/>
  </si>
  <si>
    <t>`03. 4.12 ∼ 5.31</t>
    <phoneticPr fontId="3" type="noConversion"/>
  </si>
  <si>
    <t>왕벚나무외 9종 629, 영산홍외 9종 2,664주
플랜트, 잠자리그네, 시이소, 앉음벽, 잔디블록포장</t>
    <phoneticPr fontId="3" type="noConversion"/>
  </si>
  <si>
    <t>`05. 4.18 ∼ 5.27</t>
    <phoneticPr fontId="3" type="noConversion"/>
  </si>
  <si>
    <t>주안3동 869-12,13</t>
    <phoneticPr fontId="3" type="noConversion"/>
  </si>
  <si>
    <t>`08. 4.18 ∼ 5.28</t>
    <phoneticPr fontId="3" type="noConversion"/>
  </si>
  <si>
    <t>주안5동</t>
    <phoneticPr fontId="3" type="noConversion"/>
  </si>
  <si>
    <t>연학초교북측구역</t>
    <phoneticPr fontId="3" type="noConversion"/>
  </si>
  <si>
    <t>주안5동10-206</t>
  </si>
  <si>
    <t>북인정쉼터</t>
  </si>
  <si>
    <t>느티나무 외8종 582주, 파고라 외7종</t>
    <phoneticPr fontId="3" type="noConversion"/>
  </si>
  <si>
    <t>주안7구역</t>
    <phoneticPr fontId="3" type="noConversion"/>
  </si>
  <si>
    <t>주안7동</t>
    <phoneticPr fontId="3" type="noConversion"/>
  </si>
  <si>
    <t>주안7동 1243</t>
    <phoneticPr fontId="3" type="noConversion"/>
  </si>
  <si>
    <t>선홍쉼터</t>
    <phoneticPr fontId="3" type="noConversion"/>
  </si>
  <si>
    <t>느티나무외3종26주, 영산홍외1종470주
등의자외12종, 점토블럭외4종,쉼터등2개</t>
    <phoneticPr fontId="3" type="noConversion"/>
  </si>
  <si>
    <t>`03.4.12∼5.31</t>
    <phoneticPr fontId="3" type="noConversion"/>
  </si>
  <si>
    <t>느티나무외 1종 14주, 영산홍외 2종 820주
조합놀이대, 점토블럭포장</t>
    <phoneticPr fontId="3" type="noConversion"/>
  </si>
  <si>
    <t>`04.4.11∼12.5</t>
    <phoneticPr fontId="3" type="noConversion"/>
  </si>
  <si>
    <t>주안7동1286-5</t>
    <phoneticPr fontId="3" type="noConversion"/>
  </si>
  <si>
    <t>승학쉼터</t>
    <phoneticPr fontId="3" type="noConversion"/>
  </si>
  <si>
    <t>느티나무외4종16주,회양목외3종460주,맥문동340본
등의자외2종, 점토블럭포장외2종</t>
    <phoneticPr fontId="3" type="noConversion"/>
  </si>
  <si>
    <t>`03.7.7∼ 7.31</t>
    <phoneticPr fontId="3" type="noConversion"/>
  </si>
  <si>
    <t>주안7동 1342-163일원</t>
    <phoneticPr fontId="13" type="noConversion"/>
  </si>
  <si>
    <t>주안7동 녹색마을쉼터</t>
    <phoneticPr fontId="13" type="noConversion"/>
  </si>
  <si>
    <t>`14.11.25∼'15.07,22</t>
    <phoneticPr fontId="3" type="noConversion"/>
  </si>
  <si>
    <t>주안7동1344-67</t>
  </si>
  <si>
    <t>신기마을쉼터</t>
  </si>
  <si>
    <t>느티나무 외7종635주, 자연석판석포장외11종</t>
    <phoneticPr fontId="3" type="noConversion"/>
  </si>
  <si>
    <t>`01.9.25∼11.27</t>
    <phoneticPr fontId="3" type="noConversion"/>
  </si>
  <si>
    <t>주안7동 1457-5</t>
    <phoneticPr fontId="3" type="noConversion"/>
  </si>
  <si>
    <t>신기사거리쉼터</t>
    <phoneticPr fontId="3" type="noConversion"/>
  </si>
  <si>
    <t>`08.04.21∼05.31</t>
    <phoneticPr fontId="3" type="noConversion"/>
  </si>
  <si>
    <t>주안8동</t>
    <phoneticPr fontId="3" type="noConversion"/>
  </si>
  <si>
    <t>주안8동1520-29</t>
  </si>
  <si>
    <t>승학쉼터</t>
  </si>
  <si>
    <t>백목련 외9종 376주, 원형의자 외2종</t>
    <phoneticPr fontId="3" type="noConversion"/>
  </si>
  <si>
    <t>`01.7.13~8.26</t>
    <phoneticPr fontId="3" type="noConversion"/>
  </si>
  <si>
    <t>주안8동 1626</t>
    <phoneticPr fontId="3" type="noConversion"/>
  </si>
  <si>
    <t>노루목쉼터</t>
    <phoneticPr fontId="3" type="noConversion"/>
  </si>
  <si>
    <t>무상귀속 건</t>
    <phoneticPr fontId="3" type="noConversion"/>
  </si>
  <si>
    <t>12년 관리이관</t>
    <phoneticPr fontId="3" type="noConversion"/>
  </si>
  <si>
    <t>관교동</t>
    <phoneticPr fontId="3" type="noConversion"/>
  </si>
  <si>
    <t>재산회계과</t>
    <phoneticPr fontId="3" type="noConversion"/>
  </si>
  <si>
    <t>관교동321-27</t>
  </si>
  <si>
    <t>도란쉼터</t>
    <phoneticPr fontId="3" type="noConversion"/>
  </si>
  <si>
    <t>느티나무 외7종 552주, 원형의자 외3종</t>
    <phoneticPr fontId="3" type="noConversion"/>
  </si>
  <si>
    <t>관교동319-2</t>
    <phoneticPr fontId="3" type="noConversion"/>
  </si>
  <si>
    <t>인정쉼터</t>
    <phoneticPr fontId="3" type="noConversion"/>
  </si>
  <si>
    <t>`08.11.4~12.9</t>
    <phoneticPr fontId="3" type="noConversion"/>
  </si>
  <si>
    <t>10개소</t>
    <phoneticPr fontId="3" type="noConversion"/>
  </si>
  <si>
    <t>숭의2동 168-10</t>
    <phoneticPr fontId="3" type="noConversion"/>
  </si>
  <si>
    <t>장안마을쉼터</t>
    <phoneticPr fontId="3" type="noConversion"/>
  </si>
  <si>
    <t>스트로브잣 외 6종 46주, 사철나무외 6종</t>
    <phoneticPr fontId="3" type="noConversion"/>
  </si>
  <si>
    <t>`16.10.6~17.8.14</t>
    <phoneticPr fontId="3" type="noConversion"/>
  </si>
  <si>
    <t>설치
(2015.02.09)</t>
    <phoneticPr fontId="3" type="noConversion"/>
  </si>
  <si>
    <t>학익1동 486-1</t>
    <phoneticPr fontId="3" type="noConversion"/>
  </si>
  <si>
    <t>장미쉼터</t>
    <phoneticPr fontId="3" type="noConversion"/>
  </si>
  <si>
    <t>`09.03.09.∼ 4.17.</t>
    <phoneticPr fontId="3" type="noConversion"/>
  </si>
  <si>
    <t>학익장미아파트구역</t>
    <phoneticPr fontId="3" type="noConversion"/>
  </si>
  <si>
    <t>학익1동 329-44 외 5필지</t>
    <phoneticPr fontId="3" type="noConversion"/>
  </si>
  <si>
    <t>회화나무쉼터</t>
    <phoneticPr fontId="3" type="noConversion"/>
  </si>
  <si>
    <t>`16.08.03.∼ 09.01</t>
    <phoneticPr fontId="3" type="noConversion"/>
  </si>
  <si>
    <t>학익2동</t>
    <phoneticPr fontId="3" type="noConversion"/>
  </si>
  <si>
    <t>학익2동 312-194</t>
    <phoneticPr fontId="3" type="noConversion"/>
  </si>
  <si>
    <t>벽돌막쉼터</t>
    <phoneticPr fontId="3" type="noConversion"/>
  </si>
  <si>
    <t>조형소나무외5종62주, 영산홍외2종1,082주
쉘터외7종, 점토벽돌포장외1종</t>
    <phoneticPr fontId="3" type="noConversion"/>
  </si>
  <si>
    <t>03.4.4∼5.23</t>
    <phoneticPr fontId="3" type="noConversion"/>
  </si>
  <si>
    <t>학익2동306-134</t>
    <phoneticPr fontId="3" type="noConversion"/>
  </si>
  <si>
    <t>재건쉼터</t>
    <phoneticPr fontId="3" type="noConversion"/>
  </si>
  <si>
    <t>주목외3종16주, 회양목외2종660주,맥문동360본
등의자외2종, 잔디블럭외2종포장</t>
    <phoneticPr fontId="3" type="noConversion"/>
  </si>
  <si>
    <t>`03.7.10∼ 8.23</t>
    <phoneticPr fontId="3" type="noConversion"/>
  </si>
  <si>
    <t>학익2동318-1</t>
    <phoneticPr fontId="3" type="noConversion"/>
  </si>
  <si>
    <t>학본쉼터</t>
    <phoneticPr fontId="3" type="noConversion"/>
  </si>
  <si>
    <t>느티나무외5종21주,사철나무외3종1,000주,
맥문동600본,사각정자외9종, 점토블럭외4종포장</t>
    <phoneticPr fontId="3" type="noConversion"/>
  </si>
  <si>
    <t>학익2동329-23</t>
    <phoneticPr fontId="3" type="noConversion"/>
  </si>
  <si>
    <t>사랑의쉼터</t>
    <phoneticPr fontId="3" type="noConversion"/>
  </si>
  <si>
    <t>느티나무외1종 6주, 사철나무외5종 1,975주
평의자외 6종설치, 고무매트외 3종 포장</t>
    <phoneticPr fontId="3" type="noConversion"/>
  </si>
  <si>
    <t>`04.5.11∼ 6.18</t>
    <phoneticPr fontId="3" type="noConversion"/>
  </si>
  <si>
    <t>학익3구역</t>
    <phoneticPr fontId="3" type="noConversion"/>
  </si>
  <si>
    <t>`99.4.26∼5.20</t>
    <phoneticPr fontId="3" type="noConversion"/>
  </si>
  <si>
    <t>학익2동 312-115번지 일원</t>
    <phoneticPr fontId="3" type="noConversion"/>
  </si>
  <si>
    <t>학골쉼터</t>
    <phoneticPr fontId="3" type="noConversion"/>
  </si>
  <si>
    <t>설치
(2016.06.28)</t>
    <phoneticPr fontId="3" type="noConversion"/>
  </si>
  <si>
    <t>`16.2.5∼6.12</t>
    <phoneticPr fontId="3" type="noConversion"/>
  </si>
  <si>
    <t>도화1동</t>
    <phoneticPr fontId="3" type="noConversion"/>
  </si>
  <si>
    <t>도화1동419-3</t>
    <phoneticPr fontId="3" type="noConversion"/>
  </si>
  <si>
    <t>`00.6.17~8.5</t>
    <phoneticPr fontId="3" type="noConversion"/>
  </si>
  <si>
    <t>도화거점구역</t>
    <phoneticPr fontId="3" type="noConversion"/>
  </si>
  <si>
    <t>도화1동530-1</t>
    <phoneticPr fontId="3" type="noConversion"/>
  </si>
  <si>
    <t>작골쉼터</t>
    <phoneticPr fontId="3" type="noConversion"/>
  </si>
  <si>
    <t>느티나무외4종11주,영산홍외3종1,363주,인동80본
사각파고라외5종, 잔디블럭외3종 포장</t>
    <phoneticPr fontId="3" type="noConversion"/>
  </si>
  <si>
    <t>`03.10.31∼ 11.29</t>
    <phoneticPr fontId="3" type="noConversion"/>
  </si>
  <si>
    <t>도화1동597-197</t>
    <phoneticPr fontId="3" type="noConversion"/>
  </si>
  <si>
    <t>느티나무 외5종 138주, 조합놀이대 외7종</t>
    <phoneticPr fontId="3" type="noConversion"/>
  </si>
  <si>
    <t>`01.7.11~8.29</t>
    <phoneticPr fontId="3" type="noConversion"/>
  </si>
  <si>
    <t>도화1동624-281외1개소</t>
    <phoneticPr fontId="3" type="noConversion"/>
  </si>
  <si>
    <t>봉동쉼터</t>
    <phoneticPr fontId="3" type="noConversion"/>
  </si>
  <si>
    <t>소나무외6종35주,덩굴장미외6종2,390주,
벌개미취외2종760본, 등의자외5종,잔디블럭외4종</t>
    <phoneticPr fontId="3" type="noConversion"/>
  </si>
  <si>
    <t>도화2동 946</t>
    <phoneticPr fontId="3" type="noConversion"/>
  </si>
  <si>
    <t>신창쉼터</t>
    <phoneticPr fontId="3" type="noConversion"/>
  </si>
  <si>
    <t>운동시설2개, 벤치2개</t>
    <phoneticPr fontId="3" type="noConversion"/>
  </si>
  <si>
    <t>`17.3.8   ∼12.12</t>
    <phoneticPr fontId="3" type="noConversion"/>
  </si>
  <si>
    <t>13.10.28~12.4</t>
    <phoneticPr fontId="3" type="noConversion"/>
  </si>
  <si>
    <t>주안2동659-2</t>
  </si>
  <si>
    <t>수봉마을 쉼터</t>
    <phoneticPr fontId="3" type="noConversion"/>
  </si>
  <si>
    <t>설치
(2010)</t>
    <phoneticPr fontId="3" type="noConversion"/>
  </si>
  <si>
    <t>영산홍외2종875, 소나무외7종 229,
조합놀이대1</t>
  </si>
  <si>
    <t>`97.7.7∼`98.1.2</t>
    <phoneticPr fontId="3" type="noConversion"/>
  </si>
  <si>
    <t>2010.04.30</t>
    <phoneticPr fontId="3" type="noConversion"/>
  </si>
  <si>
    <t>신기길쉼터</t>
    <phoneticPr fontId="3" type="noConversion"/>
  </si>
  <si>
    <t>설치
(2015.05.12)</t>
    <phoneticPr fontId="3" type="noConversion"/>
  </si>
  <si>
    <t>주안5동 8-65</t>
    <phoneticPr fontId="3" type="noConversion"/>
  </si>
  <si>
    <t>염전골쉼터</t>
    <phoneticPr fontId="3" type="noConversion"/>
  </si>
  <si>
    <t>15.7.7 ~ 16.3.18</t>
    <phoneticPr fontId="3" type="noConversion"/>
  </si>
  <si>
    <t xml:space="preserve">                                     2019년 1월 1일 기준</t>
    <phoneticPr fontId="3" type="noConversion"/>
  </si>
  <si>
    <t>5개소</t>
    <phoneticPr fontId="3" type="noConversion"/>
  </si>
  <si>
    <t>2개소</t>
    <phoneticPr fontId="3" type="noConversion"/>
  </si>
  <si>
    <t>69개소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</si>
</sst>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_-;\-* #,##0.0_-;_-* &quot;-&quot;_-;_-@_-"/>
    <numFmt numFmtId="177" formatCode="#,##0.0_);[Red]\(#,##0.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굴림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color indexed="48"/>
      <name val="돋움"/>
      <family val="3"/>
      <charset val="129"/>
    </font>
    <font>
      <sz val="8"/>
      <name val="맑은 고딕"/>
      <family val="3"/>
      <charset val="129"/>
    </font>
    <font>
      <sz val="10"/>
      <color rgb="FF00000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1" fontId="0" fillId="0" borderId="0" xfId="1" applyFont="1" applyAlignment="1">
      <alignment vertical="center"/>
    </xf>
    <xf numFmtId="41" fontId="0" fillId="0" borderId="0" xfId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1" fontId="5" fillId="4" borderId="6" xfId="1" applyFont="1" applyFill="1" applyBorder="1" applyAlignment="1">
      <alignment horizontal="center" vertical="center"/>
    </xf>
    <xf numFmtId="176" fontId="8" fillId="4" borderId="6" xfId="1" applyNumberFormat="1" applyFont="1" applyFill="1" applyBorder="1" applyAlignment="1">
      <alignment horizontal="center" vertical="center"/>
    </xf>
    <xf numFmtId="41" fontId="8" fillId="4" borderId="6" xfId="1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0" xfId="0" applyFont="1">
      <alignment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76" fontId="9" fillId="6" borderId="6" xfId="1" applyNumberFormat="1" applyFont="1" applyFill="1" applyBorder="1" applyAlignment="1">
      <alignment vertical="center"/>
    </xf>
    <xf numFmtId="176" fontId="9" fillId="6" borderId="6" xfId="1" applyNumberFormat="1" applyFont="1" applyFill="1" applyBorder="1" applyAlignment="1">
      <alignment horizontal="center" vertical="center"/>
    </xf>
    <xf numFmtId="41" fontId="9" fillId="6" borderId="6" xfId="1" applyNumberFormat="1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horizontal="center" vertical="center"/>
    </xf>
    <xf numFmtId="41" fontId="11" fillId="0" borderId="6" xfId="1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4" xfId="0" quotePrefix="1" applyFont="1" applyBorder="1">
      <alignment vertical="center"/>
    </xf>
    <xf numFmtId="0" fontId="11" fillId="0" borderId="0" xfId="0" applyFont="1">
      <alignment vertical="center"/>
    </xf>
    <xf numFmtId="0" fontId="11" fillId="0" borderId="7" xfId="0" quotePrefix="1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177" fontId="11" fillId="0" borderId="6" xfId="1" applyNumberFormat="1" applyFont="1" applyBorder="1" applyAlignment="1">
      <alignment vertical="center"/>
    </xf>
    <xf numFmtId="177" fontId="11" fillId="0" borderId="6" xfId="1" applyNumberFormat="1" applyFont="1" applyBorder="1" applyAlignment="1">
      <alignment horizontal="center" vertical="center"/>
    </xf>
    <xf numFmtId="41" fontId="11" fillId="0" borderId="6" xfId="1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177" fontId="9" fillId="6" borderId="6" xfId="1" applyNumberFormat="1" applyFont="1" applyFill="1" applyBorder="1" applyAlignment="1">
      <alignment horizontal="right" vertical="center"/>
    </xf>
    <xf numFmtId="177" fontId="9" fillId="6" borderId="6" xfId="1" applyNumberFormat="1" applyFont="1" applyFill="1" applyBorder="1" applyAlignment="1">
      <alignment horizontal="center" vertical="center"/>
    </xf>
    <xf numFmtId="41" fontId="9" fillId="6" borderId="6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41" fontId="11" fillId="0" borderId="6" xfId="1" applyFont="1" applyBorder="1" applyAlignment="1">
      <alignment horizontal="center" vertical="center"/>
    </xf>
    <xf numFmtId="177" fontId="11" fillId="0" borderId="6" xfId="1" applyNumberFormat="1" applyFont="1" applyBorder="1" applyAlignment="1">
      <alignment horizontal="right" vertical="center"/>
    </xf>
    <xf numFmtId="0" fontId="11" fillId="7" borderId="5" xfId="0" applyFont="1" applyFill="1" applyBorder="1" applyAlignment="1">
      <alignment horizontal="center" vertical="center"/>
    </xf>
    <xf numFmtId="177" fontId="11" fillId="7" borderId="6" xfId="1" applyNumberFormat="1" applyFont="1" applyFill="1" applyBorder="1" applyAlignment="1">
      <alignment vertical="center"/>
    </xf>
    <xf numFmtId="177" fontId="11" fillId="7" borderId="6" xfId="1" applyNumberFormat="1" applyFont="1" applyFill="1" applyBorder="1" applyAlignment="1">
      <alignment horizontal="center" vertical="center"/>
    </xf>
    <xf numFmtId="41" fontId="11" fillId="7" borderId="6" xfId="1" applyFont="1" applyFill="1" applyBorder="1" applyAlignment="1">
      <alignment vertical="center"/>
    </xf>
    <xf numFmtId="177" fontId="11" fillId="0" borderId="6" xfId="1" applyNumberFormat="1" applyFont="1" applyBorder="1" applyAlignment="1">
      <alignment horizontal="right" vertical="center" shrinkToFit="1"/>
    </xf>
    <xf numFmtId="177" fontId="11" fillId="0" borderId="6" xfId="1" applyNumberFormat="1" applyFont="1" applyBorder="1" applyAlignment="1">
      <alignment horizontal="center" vertical="center" shrinkToFit="1"/>
    </xf>
    <xf numFmtId="41" fontId="11" fillId="0" borderId="6" xfId="1" applyFont="1" applyBorder="1" applyAlignment="1">
      <alignment vertical="center" shrinkToFit="1"/>
    </xf>
    <xf numFmtId="0" fontId="11" fillId="7" borderId="6" xfId="0" applyFont="1" applyFill="1" applyBorder="1" applyAlignment="1">
      <alignment vertical="center"/>
    </xf>
    <xf numFmtId="41" fontId="11" fillId="7" borderId="6" xfId="1" applyFont="1" applyFill="1" applyBorder="1" applyAlignment="1">
      <alignment horizontal="center" vertical="center"/>
    </xf>
    <xf numFmtId="177" fontId="11" fillId="7" borderId="6" xfId="1" applyNumberFormat="1" applyFont="1" applyFill="1" applyBorder="1" applyAlignment="1">
      <alignment horizontal="right" vertical="center"/>
    </xf>
    <xf numFmtId="0" fontId="11" fillId="7" borderId="6" xfId="0" applyFont="1" applyFill="1" applyBorder="1" applyAlignment="1">
      <alignment horizontal="left" vertical="center" wrapText="1"/>
    </xf>
    <xf numFmtId="0" fontId="11" fillId="7" borderId="7" xfId="0" applyFont="1" applyFill="1" applyBorder="1" applyAlignment="1">
      <alignment vertical="center" wrapText="1"/>
    </xf>
    <xf numFmtId="177" fontId="11" fillId="0" borderId="6" xfId="1" applyNumberFormat="1" applyFont="1" applyFill="1" applyBorder="1" applyAlignment="1">
      <alignment horizontal="right" vertical="center"/>
    </xf>
    <xf numFmtId="41" fontId="11" fillId="0" borderId="6" xfId="0" applyNumberFormat="1" applyFont="1" applyFill="1" applyBorder="1" applyAlignment="1">
      <alignment horizontal="center" vertical="center"/>
    </xf>
    <xf numFmtId="0" fontId="11" fillId="0" borderId="4" xfId="0" quotePrefix="1" applyFont="1" applyFill="1" applyBorder="1">
      <alignment vertical="center"/>
    </xf>
    <xf numFmtId="0" fontId="11" fillId="0" borderId="0" xfId="0" applyFont="1" applyFill="1">
      <alignment vertical="center"/>
    </xf>
    <xf numFmtId="4" fontId="11" fillId="0" borderId="6" xfId="0" applyNumberFormat="1" applyFont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6" xfId="0" quotePrefix="1" applyFont="1" applyFill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quotePrefix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1" fontId="11" fillId="7" borderId="6" xfId="1" applyFont="1" applyFill="1" applyBorder="1" applyAlignment="1">
      <alignment horizontal="right" vertical="center"/>
    </xf>
    <xf numFmtId="0" fontId="11" fillId="7" borderId="6" xfId="0" applyFont="1" applyFill="1" applyBorder="1" applyAlignment="1">
      <alignment vertical="center" wrapText="1"/>
    </xf>
    <xf numFmtId="0" fontId="11" fillId="7" borderId="7" xfId="0" quotePrefix="1" applyFont="1" applyFill="1" applyBorder="1" applyAlignment="1">
      <alignment vertical="center" wrapText="1"/>
    </xf>
    <xf numFmtId="0" fontId="11" fillId="7" borderId="4" xfId="0" quotePrefix="1" applyFont="1" applyFill="1" applyBorder="1" applyAlignment="1">
      <alignment horizontal="center" vertical="center"/>
    </xf>
    <xf numFmtId="0" fontId="11" fillId="7" borderId="0" xfId="0" applyFont="1" applyFill="1">
      <alignment vertical="center"/>
    </xf>
    <xf numFmtId="0" fontId="11" fillId="0" borderId="4" xfId="0" applyFont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vertical="center"/>
    </xf>
    <xf numFmtId="0" fontId="11" fillId="7" borderId="15" xfId="0" applyFont="1" applyFill="1" applyBorder="1" applyAlignment="1">
      <alignment horizontal="center" vertical="center"/>
    </xf>
    <xf numFmtId="177" fontId="11" fillId="7" borderId="15" xfId="1" applyNumberFormat="1" applyFont="1" applyFill="1" applyBorder="1" applyAlignment="1">
      <alignment vertical="center"/>
    </xf>
    <xf numFmtId="177" fontId="11" fillId="7" borderId="15" xfId="1" applyNumberFormat="1" applyFont="1" applyFill="1" applyBorder="1" applyAlignment="1">
      <alignment horizontal="center" vertical="center"/>
    </xf>
    <xf numFmtId="41" fontId="11" fillId="7" borderId="15" xfId="1" applyFont="1" applyFill="1" applyBorder="1" applyAlignment="1">
      <alignment vertical="center"/>
    </xf>
    <xf numFmtId="0" fontId="11" fillId="7" borderId="15" xfId="0" applyFont="1" applyFill="1" applyBorder="1" applyAlignment="1">
      <alignment vertical="center" wrapText="1"/>
    </xf>
    <xf numFmtId="0" fontId="11" fillId="7" borderId="1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177" fontId="11" fillId="0" borderId="6" xfId="1" applyNumberFormat="1" applyFont="1" applyBorder="1" applyAlignment="1">
      <alignment horizontal="center" vertical="center" wrapText="1"/>
    </xf>
    <xf numFmtId="0" fontId="11" fillId="7" borderId="6" xfId="2" applyFont="1" applyFill="1" applyBorder="1" applyAlignment="1">
      <alignment vertical="center"/>
    </xf>
    <xf numFmtId="0" fontId="11" fillId="7" borderId="18" xfId="2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76" fontId="3" fillId="0" borderId="6" xfId="1" applyNumberFormat="1" applyFont="1" applyBorder="1" applyAlignment="1">
      <alignment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41" fontId="3" fillId="0" borderId="6" xfId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19" xfId="0" applyFont="1" applyBorder="1" applyAlignment="1">
      <alignment horizontal="center" vertical="center" shrinkToFit="1"/>
    </xf>
    <xf numFmtId="0" fontId="0" fillId="7" borderId="20" xfId="0" applyFont="1" applyFill="1" applyBorder="1" applyAlignment="1">
      <alignment horizontal="right" vertical="center" shrinkToFit="1"/>
    </xf>
    <xf numFmtId="0" fontId="11" fillId="0" borderId="0" xfId="0" applyFont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justify" vertical="center"/>
    </xf>
    <xf numFmtId="0" fontId="11" fillId="0" borderId="18" xfId="2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0" xfId="0" quotePrefix="1" applyFont="1" applyBorder="1" applyAlignment="1">
      <alignment horizontal="center" vertical="center"/>
    </xf>
    <xf numFmtId="0" fontId="11" fillId="0" borderId="13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1" fillId="0" borderId="10" xfId="0" quotePrefix="1" applyFont="1" applyBorder="1" applyAlignment="1">
      <alignment horizontal="left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5.&#44032;&#47196;&#49688;&#51068;&#48152;/&#49788;&#53552;&#54788;&#54889;%20&#48143;%20300&#47564;&#44536;&#47336;%20&#52628;&#51652;&#49324;&#54637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.25.xls)모래사장 현황"/>
      <sheetName val="쉼터현황"/>
      <sheetName val="쉼터현황(필지)"/>
      <sheetName val="동별쉼터현황"/>
      <sheetName val="녹지대현황"/>
      <sheetName val="쉼터등 현황"/>
      <sheetName val="쉼터등현황"/>
      <sheetName val=".25.xls)간판석"/>
      <sheetName val="무상대부현황"/>
      <sheetName val=".25.xls)담장기관별"/>
      <sheetName val=".25.xls)기관별 담장허물기"/>
      <sheetName val="담장허물기현황"/>
      <sheetName val=".25.xls)학교녹화"/>
      <sheetName val="2005년 추진현황"/>
    </sheetNames>
    <sheetDataSet>
      <sheetData sheetId="0" refreshError="1"/>
      <sheetData sheetId="1" refreshError="1">
        <row r="72">
          <cell r="E72">
            <v>139943240</v>
          </cell>
        </row>
        <row r="73">
          <cell r="D73">
            <v>115</v>
          </cell>
          <cell r="E73">
            <v>140577000</v>
          </cell>
          <cell r="I73" t="str">
            <v>왕벚나무 외4종 38주, 사철나무 외3종 635주, 평떼 87㎡, 온몸역기올리기, 어깨근육풀기, 표지석, 고무칩포장, 메시휀스, 통나무의자, 쉼터등</v>
          </cell>
        </row>
        <row r="74">
          <cell r="D74">
            <v>496.1</v>
          </cell>
          <cell r="E74">
            <v>421425550</v>
          </cell>
          <cell r="I74" t="str">
            <v>팽나무 외6종 120주, 백철쭉 외1종 600주, 하늘걷기 외2종, 표지석, 마사토포장, 솟대, 우드포장, 보강토옹벽, 메쉬휀스, 통돌의자</v>
          </cell>
        </row>
        <row r="75">
          <cell r="E75">
            <v>148739960</v>
          </cell>
          <cell r="I75" t="str">
            <v>느티나무 외2종11주, 사철나무 외4종 430주, 어깨근육풀기, 점토벽돌포장, 마사포포장, 우수관, 집수정 등</v>
          </cell>
        </row>
        <row r="76">
          <cell r="D76">
            <v>149.80000000000001</v>
          </cell>
          <cell r="E76">
            <v>182008400</v>
          </cell>
          <cell r="I76" t="str">
            <v>전나무 외 5종 13주, 회양목 외 4종 88주, 정자, 고무칩포장</v>
          </cell>
        </row>
        <row r="77">
          <cell r="D77">
            <v>433</v>
          </cell>
          <cell r="E77">
            <v>480987590</v>
          </cell>
          <cell r="I77" t="str">
            <v>해송외 7종 25주, 복자기 외 5종 1232주</v>
          </cell>
        </row>
        <row r="78">
          <cell r="D78">
            <v>85.1</v>
          </cell>
          <cell r="E78">
            <v>120016000</v>
          </cell>
          <cell r="I78" t="str">
            <v>느티나무외 3종 36주, 수수꽃다리 외 2종 510주, 운동기구 2점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6"/>
  <sheetViews>
    <sheetView tabSelected="1" view="pageBreakPreview" zoomScaleNormal="100" zoomScaleSheetLayoutView="100" workbookViewId="0">
      <selection activeCell="D4" sqref="D4"/>
    </sheetView>
  </sheetViews>
  <sheetFormatPr defaultRowHeight="24.95" customHeight="1"/>
  <cols>
    <col min="1" max="1" width="4.33203125" customWidth="1"/>
    <col min="2" max="2" width="18.77734375" customWidth="1"/>
    <col min="3" max="3" width="16.109375" style="20" customWidth="1"/>
    <col min="4" max="4" width="12.77734375" customWidth="1"/>
    <col min="5" max="5" width="10.5546875" style="98" customWidth="1"/>
    <col min="6" max="6" width="17.5546875" customWidth="1"/>
    <col min="7" max="8" width="12.21875" customWidth="1"/>
    <col min="9" max="9" width="10.44140625" style="1" hidden="1" customWidth="1"/>
    <col min="257" max="257" width="4.33203125" customWidth="1"/>
    <col min="258" max="258" width="18.77734375" customWidth="1"/>
    <col min="259" max="259" width="16.109375" customWidth="1"/>
    <col min="260" max="261" width="10.5546875" customWidth="1"/>
    <col min="262" max="262" width="15.88671875" customWidth="1"/>
    <col min="263" max="264" width="12.21875" customWidth="1"/>
    <col min="265" max="265" width="0" hidden="1" customWidth="1"/>
    <col min="513" max="513" width="4.33203125" customWidth="1"/>
    <col min="514" max="514" width="18.77734375" customWidth="1"/>
    <col min="515" max="515" width="16.109375" customWidth="1"/>
    <col min="516" max="517" width="10.5546875" customWidth="1"/>
    <col min="518" max="518" width="15.88671875" customWidth="1"/>
    <col min="519" max="520" width="12.21875" customWidth="1"/>
    <col min="521" max="521" width="0" hidden="1" customWidth="1"/>
    <col min="769" max="769" width="4.33203125" customWidth="1"/>
    <col min="770" max="770" width="18.77734375" customWidth="1"/>
    <col min="771" max="771" width="16.109375" customWidth="1"/>
    <col min="772" max="773" width="10.5546875" customWidth="1"/>
    <col min="774" max="774" width="15.88671875" customWidth="1"/>
    <col min="775" max="776" width="12.21875" customWidth="1"/>
    <col min="777" max="777" width="0" hidden="1" customWidth="1"/>
    <col min="1025" max="1025" width="4.33203125" customWidth="1"/>
    <col min="1026" max="1026" width="18.77734375" customWidth="1"/>
    <col min="1027" max="1027" width="16.109375" customWidth="1"/>
    <col min="1028" max="1029" width="10.5546875" customWidth="1"/>
    <col min="1030" max="1030" width="15.88671875" customWidth="1"/>
    <col min="1031" max="1032" width="12.21875" customWidth="1"/>
    <col min="1033" max="1033" width="0" hidden="1" customWidth="1"/>
    <col min="1281" max="1281" width="4.33203125" customWidth="1"/>
    <col min="1282" max="1282" width="18.77734375" customWidth="1"/>
    <col min="1283" max="1283" width="16.109375" customWidth="1"/>
    <col min="1284" max="1285" width="10.5546875" customWidth="1"/>
    <col min="1286" max="1286" width="15.88671875" customWidth="1"/>
    <col min="1287" max="1288" width="12.21875" customWidth="1"/>
    <col min="1289" max="1289" width="0" hidden="1" customWidth="1"/>
    <col min="1537" max="1537" width="4.33203125" customWidth="1"/>
    <col min="1538" max="1538" width="18.77734375" customWidth="1"/>
    <col min="1539" max="1539" width="16.109375" customWidth="1"/>
    <col min="1540" max="1541" width="10.5546875" customWidth="1"/>
    <col min="1542" max="1542" width="15.88671875" customWidth="1"/>
    <col min="1543" max="1544" width="12.21875" customWidth="1"/>
    <col min="1545" max="1545" width="0" hidden="1" customWidth="1"/>
    <col min="1793" max="1793" width="4.33203125" customWidth="1"/>
    <col min="1794" max="1794" width="18.77734375" customWidth="1"/>
    <col min="1795" max="1795" width="16.109375" customWidth="1"/>
    <col min="1796" max="1797" width="10.5546875" customWidth="1"/>
    <col min="1798" max="1798" width="15.88671875" customWidth="1"/>
    <col min="1799" max="1800" width="12.21875" customWidth="1"/>
    <col min="1801" max="1801" width="0" hidden="1" customWidth="1"/>
    <col min="2049" max="2049" width="4.33203125" customWidth="1"/>
    <col min="2050" max="2050" width="18.77734375" customWidth="1"/>
    <col min="2051" max="2051" width="16.109375" customWidth="1"/>
    <col min="2052" max="2053" width="10.5546875" customWidth="1"/>
    <col min="2054" max="2054" width="15.88671875" customWidth="1"/>
    <col min="2055" max="2056" width="12.21875" customWidth="1"/>
    <col min="2057" max="2057" width="0" hidden="1" customWidth="1"/>
    <col min="2305" max="2305" width="4.33203125" customWidth="1"/>
    <col min="2306" max="2306" width="18.77734375" customWidth="1"/>
    <col min="2307" max="2307" width="16.109375" customWidth="1"/>
    <col min="2308" max="2309" width="10.5546875" customWidth="1"/>
    <col min="2310" max="2310" width="15.88671875" customWidth="1"/>
    <col min="2311" max="2312" width="12.21875" customWidth="1"/>
    <col min="2313" max="2313" width="0" hidden="1" customWidth="1"/>
    <col min="2561" max="2561" width="4.33203125" customWidth="1"/>
    <col min="2562" max="2562" width="18.77734375" customWidth="1"/>
    <col min="2563" max="2563" width="16.109375" customWidth="1"/>
    <col min="2564" max="2565" width="10.5546875" customWidth="1"/>
    <col min="2566" max="2566" width="15.88671875" customWidth="1"/>
    <col min="2567" max="2568" width="12.21875" customWidth="1"/>
    <col min="2569" max="2569" width="0" hidden="1" customWidth="1"/>
    <col min="2817" max="2817" width="4.33203125" customWidth="1"/>
    <col min="2818" max="2818" width="18.77734375" customWidth="1"/>
    <col min="2819" max="2819" width="16.109375" customWidth="1"/>
    <col min="2820" max="2821" width="10.5546875" customWidth="1"/>
    <col min="2822" max="2822" width="15.88671875" customWidth="1"/>
    <col min="2823" max="2824" width="12.21875" customWidth="1"/>
    <col min="2825" max="2825" width="0" hidden="1" customWidth="1"/>
    <col min="3073" max="3073" width="4.33203125" customWidth="1"/>
    <col min="3074" max="3074" width="18.77734375" customWidth="1"/>
    <col min="3075" max="3075" width="16.109375" customWidth="1"/>
    <col min="3076" max="3077" width="10.5546875" customWidth="1"/>
    <col min="3078" max="3078" width="15.88671875" customWidth="1"/>
    <col min="3079" max="3080" width="12.21875" customWidth="1"/>
    <col min="3081" max="3081" width="0" hidden="1" customWidth="1"/>
    <col min="3329" max="3329" width="4.33203125" customWidth="1"/>
    <col min="3330" max="3330" width="18.77734375" customWidth="1"/>
    <col min="3331" max="3331" width="16.109375" customWidth="1"/>
    <col min="3332" max="3333" width="10.5546875" customWidth="1"/>
    <col min="3334" max="3334" width="15.88671875" customWidth="1"/>
    <col min="3335" max="3336" width="12.21875" customWidth="1"/>
    <col min="3337" max="3337" width="0" hidden="1" customWidth="1"/>
    <col min="3585" max="3585" width="4.33203125" customWidth="1"/>
    <col min="3586" max="3586" width="18.77734375" customWidth="1"/>
    <col min="3587" max="3587" width="16.109375" customWidth="1"/>
    <col min="3588" max="3589" width="10.5546875" customWidth="1"/>
    <col min="3590" max="3590" width="15.88671875" customWidth="1"/>
    <col min="3591" max="3592" width="12.21875" customWidth="1"/>
    <col min="3593" max="3593" width="0" hidden="1" customWidth="1"/>
    <col min="3841" max="3841" width="4.33203125" customWidth="1"/>
    <col min="3842" max="3842" width="18.77734375" customWidth="1"/>
    <col min="3843" max="3843" width="16.109375" customWidth="1"/>
    <col min="3844" max="3845" width="10.5546875" customWidth="1"/>
    <col min="3846" max="3846" width="15.88671875" customWidth="1"/>
    <col min="3847" max="3848" width="12.21875" customWidth="1"/>
    <col min="3849" max="3849" width="0" hidden="1" customWidth="1"/>
    <col min="4097" max="4097" width="4.33203125" customWidth="1"/>
    <col min="4098" max="4098" width="18.77734375" customWidth="1"/>
    <col min="4099" max="4099" width="16.109375" customWidth="1"/>
    <col min="4100" max="4101" width="10.5546875" customWidth="1"/>
    <col min="4102" max="4102" width="15.88671875" customWidth="1"/>
    <col min="4103" max="4104" width="12.21875" customWidth="1"/>
    <col min="4105" max="4105" width="0" hidden="1" customWidth="1"/>
    <col min="4353" max="4353" width="4.33203125" customWidth="1"/>
    <col min="4354" max="4354" width="18.77734375" customWidth="1"/>
    <col min="4355" max="4355" width="16.109375" customWidth="1"/>
    <col min="4356" max="4357" width="10.5546875" customWidth="1"/>
    <col min="4358" max="4358" width="15.88671875" customWidth="1"/>
    <col min="4359" max="4360" width="12.21875" customWidth="1"/>
    <col min="4361" max="4361" width="0" hidden="1" customWidth="1"/>
    <col min="4609" max="4609" width="4.33203125" customWidth="1"/>
    <col min="4610" max="4610" width="18.77734375" customWidth="1"/>
    <col min="4611" max="4611" width="16.109375" customWidth="1"/>
    <col min="4612" max="4613" width="10.5546875" customWidth="1"/>
    <col min="4614" max="4614" width="15.88671875" customWidth="1"/>
    <col min="4615" max="4616" width="12.21875" customWidth="1"/>
    <col min="4617" max="4617" width="0" hidden="1" customWidth="1"/>
    <col min="4865" max="4865" width="4.33203125" customWidth="1"/>
    <col min="4866" max="4866" width="18.77734375" customWidth="1"/>
    <col min="4867" max="4867" width="16.109375" customWidth="1"/>
    <col min="4868" max="4869" width="10.5546875" customWidth="1"/>
    <col min="4870" max="4870" width="15.88671875" customWidth="1"/>
    <col min="4871" max="4872" width="12.21875" customWidth="1"/>
    <col min="4873" max="4873" width="0" hidden="1" customWidth="1"/>
    <col min="5121" max="5121" width="4.33203125" customWidth="1"/>
    <col min="5122" max="5122" width="18.77734375" customWidth="1"/>
    <col min="5123" max="5123" width="16.109375" customWidth="1"/>
    <col min="5124" max="5125" width="10.5546875" customWidth="1"/>
    <col min="5126" max="5126" width="15.88671875" customWidth="1"/>
    <col min="5127" max="5128" width="12.21875" customWidth="1"/>
    <col min="5129" max="5129" width="0" hidden="1" customWidth="1"/>
    <col min="5377" max="5377" width="4.33203125" customWidth="1"/>
    <col min="5378" max="5378" width="18.77734375" customWidth="1"/>
    <col min="5379" max="5379" width="16.109375" customWidth="1"/>
    <col min="5380" max="5381" width="10.5546875" customWidth="1"/>
    <col min="5382" max="5382" width="15.88671875" customWidth="1"/>
    <col min="5383" max="5384" width="12.21875" customWidth="1"/>
    <col min="5385" max="5385" width="0" hidden="1" customWidth="1"/>
    <col min="5633" max="5633" width="4.33203125" customWidth="1"/>
    <col min="5634" max="5634" width="18.77734375" customWidth="1"/>
    <col min="5635" max="5635" width="16.109375" customWidth="1"/>
    <col min="5636" max="5637" width="10.5546875" customWidth="1"/>
    <col min="5638" max="5638" width="15.88671875" customWidth="1"/>
    <col min="5639" max="5640" width="12.21875" customWidth="1"/>
    <col min="5641" max="5641" width="0" hidden="1" customWidth="1"/>
    <col min="5889" max="5889" width="4.33203125" customWidth="1"/>
    <col min="5890" max="5890" width="18.77734375" customWidth="1"/>
    <col min="5891" max="5891" width="16.109375" customWidth="1"/>
    <col min="5892" max="5893" width="10.5546875" customWidth="1"/>
    <col min="5894" max="5894" width="15.88671875" customWidth="1"/>
    <col min="5895" max="5896" width="12.21875" customWidth="1"/>
    <col min="5897" max="5897" width="0" hidden="1" customWidth="1"/>
    <col min="6145" max="6145" width="4.33203125" customWidth="1"/>
    <col min="6146" max="6146" width="18.77734375" customWidth="1"/>
    <col min="6147" max="6147" width="16.109375" customWidth="1"/>
    <col min="6148" max="6149" width="10.5546875" customWidth="1"/>
    <col min="6150" max="6150" width="15.88671875" customWidth="1"/>
    <col min="6151" max="6152" width="12.21875" customWidth="1"/>
    <col min="6153" max="6153" width="0" hidden="1" customWidth="1"/>
    <col min="6401" max="6401" width="4.33203125" customWidth="1"/>
    <col min="6402" max="6402" width="18.77734375" customWidth="1"/>
    <col min="6403" max="6403" width="16.109375" customWidth="1"/>
    <col min="6404" max="6405" width="10.5546875" customWidth="1"/>
    <col min="6406" max="6406" width="15.88671875" customWidth="1"/>
    <col min="6407" max="6408" width="12.21875" customWidth="1"/>
    <col min="6409" max="6409" width="0" hidden="1" customWidth="1"/>
    <col min="6657" max="6657" width="4.33203125" customWidth="1"/>
    <col min="6658" max="6658" width="18.77734375" customWidth="1"/>
    <col min="6659" max="6659" width="16.109375" customWidth="1"/>
    <col min="6660" max="6661" width="10.5546875" customWidth="1"/>
    <col min="6662" max="6662" width="15.88671875" customWidth="1"/>
    <col min="6663" max="6664" width="12.21875" customWidth="1"/>
    <col min="6665" max="6665" width="0" hidden="1" customWidth="1"/>
    <col min="6913" max="6913" width="4.33203125" customWidth="1"/>
    <col min="6914" max="6914" width="18.77734375" customWidth="1"/>
    <col min="6915" max="6915" width="16.109375" customWidth="1"/>
    <col min="6916" max="6917" width="10.5546875" customWidth="1"/>
    <col min="6918" max="6918" width="15.88671875" customWidth="1"/>
    <col min="6919" max="6920" width="12.21875" customWidth="1"/>
    <col min="6921" max="6921" width="0" hidden="1" customWidth="1"/>
    <col min="7169" max="7169" width="4.33203125" customWidth="1"/>
    <col min="7170" max="7170" width="18.77734375" customWidth="1"/>
    <col min="7171" max="7171" width="16.109375" customWidth="1"/>
    <col min="7172" max="7173" width="10.5546875" customWidth="1"/>
    <col min="7174" max="7174" width="15.88671875" customWidth="1"/>
    <col min="7175" max="7176" width="12.21875" customWidth="1"/>
    <col min="7177" max="7177" width="0" hidden="1" customWidth="1"/>
    <col min="7425" max="7425" width="4.33203125" customWidth="1"/>
    <col min="7426" max="7426" width="18.77734375" customWidth="1"/>
    <col min="7427" max="7427" width="16.109375" customWidth="1"/>
    <col min="7428" max="7429" width="10.5546875" customWidth="1"/>
    <col min="7430" max="7430" width="15.88671875" customWidth="1"/>
    <col min="7431" max="7432" width="12.21875" customWidth="1"/>
    <col min="7433" max="7433" width="0" hidden="1" customWidth="1"/>
    <col min="7681" max="7681" width="4.33203125" customWidth="1"/>
    <col min="7682" max="7682" width="18.77734375" customWidth="1"/>
    <col min="7683" max="7683" width="16.109375" customWidth="1"/>
    <col min="7684" max="7685" width="10.5546875" customWidth="1"/>
    <col min="7686" max="7686" width="15.88671875" customWidth="1"/>
    <col min="7687" max="7688" width="12.21875" customWidth="1"/>
    <col min="7689" max="7689" width="0" hidden="1" customWidth="1"/>
    <col min="7937" max="7937" width="4.33203125" customWidth="1"/>
    <col min="7938" max="7938" width="18.77734375" customWidth="1"/>
    <col min="7939" max="7939" width="16.109375" customWidth="1"/>
    <col min="7940" max="7941" width="10.5546875" customWidth="1"/>
    <col min="7942" max="7942" width="15.88671875" customWidth="1"/>
    <col min="7943" max="7944" width="12.21875" customWidth="1"/>
    <col min="7945" max="7945" width="0" hidden="1" customWidth="1"/>
    <col min="8193" max="8193" width="4.33203125" customWidth="1"/>
    <col min="8194" max="8194" width="18.77734375" customWidth="1"/>
    <col min="8195" max="8195" width="16.109375" customWidth="1"/>
    <col min="8196" max="8197" width="10.5546875" customWidth="1"/>
    <col min="8198" max="8198" width="15.88671875" customWidth="1"/>
    <col min="8199" max="8200" width="12.21875" customWidth="1"/>
    <col min="8201" max="8201" width="0" hidden="1" customWidth="1"/>
    <col min="8449" max="8449" width="4.33203125" customWidth="1"/>
    <col min="8450" max="8450" width="18.77734375" customWidth="1"/>
    <col min="8451" max="8451" width="16.109375" customWidth="1"/>
    <col min="8452" max="8453" width="10.5546875" customWidth="1"/>
    <col min="8454" max="8454" width="15.88671875" customWidth="1"/>
    <col min="8455" max="8456" width="12.21875" customWidth="1"/>
    <col min="8457" max="8457" width="0" hidden="1" customWidth="1"/>
    <col min="8705" max="8705" width="4.33203125" customWidth="1"/>
    <col min="8706" max="8706" width="18.77734375" customWidth="1"/>
    <col min="8707" max="8707" width="16.109375" customWidth="1"/>
    <col min="8708" max="8709" width="10.5546875" customWidth="1"/>
    <col min="8710" max="8710" width="15.88671875" customWidth="1"/>
    <col min="8711" max="8712" width="12.21875" customWidth="1"/>
    <col min="8713" max="8713" width="0" hidden="1" customWidth="1"/>
    <col min="8961" max="8961" width="4.33203125" customWidth="1"/>
    <col min="8962" max="8962" width="18.77734375" customWidth="1"/>
    <col min="8963" max="8963" width="16.109375" customWidth="1"/>
    <col min="8964" max="8965" width="10.5546875" customWidth="1"/>
    <col min="8966" max="8966" width="15.88671875" customWidth="1"/>
    <col min="8967" max="8968" width="12.21875" customWidth="1"/>
    <col min="8969" max="8969" width="0" hidden="1" customWidth="1"/>
    <col min="9217" max="9217" width="4.33203125" customWidth="1"/>
    <col min="9218" max="9218" width="18.77734375" customWidth="1"/>
    <col min="9219" max="9219" width="16.109375" customWidth="1"/>
    <col min="9220" max="9221" width="10.5546875" customWidth="1"/>
    <col min="9222" max="9222" width="15.88671875" customWidth="1"/>
    <col min="9223" max="9224" width="12.21875" customWidth="1"/>
    <col min="9225" max="9225" width="0" hidden="1" customWidth="1"/>
    <col min="9473" max="9473" width="4.33203125" customWidth="1"/>
    <col min="9474" max="9474" width="18.77734375" customWidth="1"/>
    <col min="9475" max="9475" width="16.109375" customWidth="1"/>
    <col min="9476" max="9477" width="10.5546875" customWidth="1"/>
    <col min="9478" max="9478" width="15.88671875" customWidth="1"/>
    <col min="9479" max="9480" width="12.21875" customWidth="1"/>
    <col min="9481" max="9481" width="0" hidden="1" customWidth="1"/>
    <col min="9729" max="9729" width="4.33203125" customWidth="1"/>
    <col min="9730" max="9730" width="18.77734375" customWidth="1"/>
    <col min="9731" max="9731" width="16.109375" customWidth="1"/>
    <col min="9732" max="9733" width="10.5546875" customWidth="1"/>
    <col min="9734" max="9734" width="15.88671875" customWidth="1"/>
    <col min="9735" max="9736" width="12.21875" customWidth="1"/>
    <col min="9737" max="9737" width="0" hidden="1" customWidth="1"/>
    <col min="9985" max="9985" width="4.33203125" customWidth="1"/>
    <col min="9986" max="9986" width="18.77734375" customWidth="1"/>
    <col min="9987" max="9987" width="16.109375" customWidth="1"/>
    <col min="9988" max="9989" width="10.5546875" customWidth="1"/>
    <col min="9990" max="9990" width="15.88671875" customWidth="1"/>
    <col min="9991" max="9992" width="12.21875" customWidth="1"/>
    <col min="9993" max="9993" width="0" hidden="1" customWidth="1"/>
    <col min="10241" max="10241" width="4.33203125" customWidth="1"/>
    <col min="10242" max="10242" width="18.77734375" customWidth="1"/>
    <col min="10243" max="10243" width="16.109375" customWidth="1"/>
    <col min="10244" max="10245" width="10.5546875" customWidth="1"/>
    <col min="10246" max="10246" width="15.88671875" customWidth="1"/>
    <col min="10247" max="10248" width="12.21875" customWidth="1"/>
    <col min="10249" max="10249" width="0" hidden="1" customWidth="1"/>
    <col min="10497" max="10497" width="4.33203125" customWidth="1"/>
    <col min="10498" max="10498" width="18.77734375" customWidth="1"/>
    <col min="10499" max="10499" width="16.109375" customWidth="1"/>
    <col min="10500" max="10501" width="10.5546875" customWidth="1"/>
    <col min="10502" max="10502" width="15.88671875" customWidth="1"/>
    <col min="10503" max="10504" width="12.21875" customWidth="1"/>
    <col min="10505" max="10505" width="0" hidden="1" customWidth="1"/>
    <col min="10753" max="10753" width="4.33203125" customWidth="1"/>
    <col min="10754" max="10754" width="18.77734375" customWidth="1"/>
    <col min="10755" max="10755" width="16.109375" customWidth="1"/>
    <col min="10756" max="10757" width="10.5546875" customWidth="1"/>
    <col min="10758" max="10758" width="15.88671875" customWidth="1"/>
    <col min="10759" max="10760" width="12.21875" customWidth="1"/>
    <col min="10761" max="10761" width="0" hidden="1" customWidth="1"/>
    <col min="11009" max="11009" width="4.33203125" customWidth="1"/>
    <col min="11010" max="11010" width="18.77734375" customWidth="1"/>
    <col min="11011" max="11011" width="16.109375" customWidth="1"/>
    <col min="11012" max="11013" width="10.5546875" customWidth="1"/>
    <col min="11014" max="11014" width="15.88671875" customWidth="1"/>
    <col min="11015" max="11016" width="12.21875" customWidth="1"/>
    <col min="11017" max="11017" width="0" hidden="1" customWidth="1"/>
    <col min="11265" max="11265" width="4.33203125" customWidth="1"/>
    <col min="11266" max="11266" width="18.77734375" customWidth="1"/>
    <col min="11267" max="11267" width="16.109375" customWidth="1"/>
    <col min="11268" max="11269" width="10.5546875" customWidth="1"/>
    <col min="11270" max="11270" width="15.88671875" customWidth="1"/>
    <col min="11271" max="11272" width="12.21875" customWidth="1"/>
    <col min="11273" max="11273" width="0" hidden="1" customWidth="1"/>
    <col min="11521" max="11521" width="4.33203125" customWidth="1"/>
    <col min="11522" max="11522" width="18.77734375" customWidth="1"/>
    <col min="11523" max="11523" width="16.109375" customWidth="1"/>
    <col min="11524" max="11525" width="10.5546875" customWidth="1"/>
    <col min="11526" max="11526" width="15.88671875" customWidth="1"/>
    <col min="11527" max="11528" width="12.21875" customWidth="1"/>
    <col min="11529" max="11529" width="0" hidden="1" customWidth="1"/>
    <col min="11777" max="11777" width="4.33203125" customWidth="1"/>
    <col min="11778" max="11778" width="18.77734375" customWidth="1"/>
    <col min="11779" max="11779" width="16.109375" customWidth="1"/>
    <col min="11780" max="11781" width="10.5546875" customWidth="1"/>
    <col min="11782" max="11782" width="15.88671875" customWidth="1"/>
    <col min="11783" max="11784" width="12.21875" customWidth="1"/>
    <col min="11785" max="11785" width="0" hidden="1" customWidth="1"/>
    <col min="12033" max="12033" width="4.33203125" customWidth="1"/>
    <col min="12034" max="12034" width="18.77734375" customWidth="1"/>
    <col min="12035" max="12035" width="16.109375" customWidth="1"/>
    <col min="12036" max="12037" width="10.5546875" customWidth="1"/>
    <col min="12038" max="12038" width="15.88671875" customWidth="1"/>
    <col min="12039" max="12040" width="12.21875" customWidth="1"/>
    <col min="12041" max="12041" width="0" hidden="1" customWidth="1"/>
    <col min="12289" max="12289" width="4.33203125" customWidth="1"/>
    <col min="12290" max="12290" width="18.77734375" customWidth="1"/>
    <col min="12291" max="12291" width="16.109375" customWidth="1"/>
    <col min="12292" max="12293" width="10.5546875" customWidth="1"/>
    <col min="12294" max="12294" width="15.88671875" customWidth="1"/>
    <col min="12295" max="12296" width="12.21875" customWidth="1"/>
    <col min="12297" max="12297" width="0" hidden="1" customWidth="1"/>
    <col min="12545" max="12545" width="4.33203125" customWidth="1"/>
    <col min="12546" max="12546" width="18.77734375" customWidth="1"/>
    <col min="12547" max="12547" width="16.109375" customWidth="1"/>
    <col min="12548" max="12549" width="10.5546875" customWidth="1"/>
    <col min="12550" max="12550" width="15.88671875" customWidth="1"/>
    <col min="12551" max="12552" width="12.21875" customWidth="1"/>
    <col min="12553" max="12553" width="0" hidden="1" customWidth="1"/>
    <col min="12801" max="12801" width="4.33203125" customWidth="1"/>
    <col min="12802" max="12802" width="18.77734375" customWidth="1"/>
    <col min="12803" max="12803" width="16.109375" customWidth="1"/>
    <col min="12804" max="12805" width="10.5546875" customWidth="1"/>
    <col min="12806" max="12806" width="15.88671875" customWidth="1"/>
    <col min="12807" max="12808" width="12.21875" customWidth="1"/>
    <col min="12809" max="12809" width="0" hidden="1" customWidth="1"/>
    <col min="13057" max="13057" width="4.33203125" customWidth="1"/>
    <col min="13058" max="13058" width="18.77734375" customWidth="1"/>
    <col min="13059" max="13059" width="16.109375" customWidth="1"/>
    <col min="13060" max="13061" width="10.5546875" customWidth="1"/>
    <col min="13062" max="13062" width="15.88671875" customWidth="1"/>
    <col min="13063" max="13064" width="12.21875" customWidth="1"/>
    <col min="13065" max="13065" width="0" hidden="1" customWidth="1"/>
    <col min="13313" max="13313" width="4.33203125" customWidth="1"/>
    <col min="13314" max="13314" width="18.77734375" customWidth="1"/>
    <col min="13315" max="13315" width="16.109375" customWidth="1"/>
    <col min="13316" max="13317" width="10.5546875" customWidth="1"/>
    <col min="13318" max="13318" width="15.88671875" customWidth="1"/>
    <col min="13319" max="13320" width="12.21875" customWidth="1"/>
    <col min="13321" max="13321" width="0" hidden="1" customWidth="1"/>
    <col min="13569" max="13569" width="4.33203125" customWidth="1"/>
    <col min="13570" max="13570" width="18.77734375" customWidth="1"/>
    <col min="13571" max="13571" width="16.109375" customWidth="1"/>
    <col min="13572" max="13573" width="10.5546875" customWidth="1"/>
    <col min="13574" max="13574" width="15.88671875" customWidth="1"/>
    <col min="13575" max="13576" width="12.21875" customWidth="1"/>
    <col min="13577" max="13577" width="0" hidden="1" customWidth="1"/>
    <col min="13825" max="13825" width="4.33203125" customWidth="1"/>
    <col min="13826" max="13826" width="18.77734375" customWidth="1"/>
    <col min="13827" max="13827" width="16.109375" customWidth="1"/>
    <col min="13828" max="13829" width="10.5546875" customWidth="1"/>
    <col min="13830" max="13830" width="15.88671875" customWidth="1"/>
    <col min="13831" max="13832" width="12.21875" customWidth="1"/>
    <col min="13833" max="13833" width="0" hidden="1" customWidth="1"/>
    <col min="14081" max="14081" width="4.33203125" customWidth="1"/>
    <col min="14082" max="14082" width="18.77734375" customWidth="1"/>
    <col min="14083" max="14083" width="16.109375" customWidth="1"/>
    <col min="14084" max="14085" width="10.5546875" customWidth="1"/>
    <col min="14086" max="14086" width="15.88671875" customWidth="1"/>
    <col min="14087" max="14088" width="12.21875" customWidth="1"/>
    <col min="14089" max="14089" width="0" hidden="1" customWidth="1"/>
    <col min="14337" max="14337" width="4.33203125" customWidth="1"/>
    <col min="14338" max="14338" width="18.77734375" customWidth="1"/>
    <col min="14339" max="14339" width="16.109375" customWidth="1"/>
    <col min="14340" max="14341" width="10.5546875" customWidth="1"/>
    <col min="14342" max="14342" width="15.88671875" customWidth="1"/>
    <col min="14343" max="14344" width="12.21875" customWidth="1"/>
    <col min="14345" max="14345" width="0" hidden="1" customWidth="1"/>
    <col min="14593" max="14593" width="4.33203125" customWidth="1"/>
    <col min="14594" max="14594" width="18.77734375" customWidth="1"/>
    <col min="14595" max="14595" width="16.109375" customWidth="1"/>
    <col min="14596" max="14597" width="10.5546875" customWidth="1"/>
    <col min="14598" max="14598" width="15.88671875" customWidth="1"/>
    <col min="14599" max="14600" width="12.21875" customWidth="1"/>
    <col min="14601" max="14601" width="0" hidden="1" customWidth="1"/>
    <col min="14849" max="14849" width="4.33203125" customWidth="1"/>
    <col min="14850" max="14850" width="18.77734375" customWidth="1"/>
    <col min="14851" max="14851" width="16.109375" customWidth="1"/>
    <col min="14852" max="14853" width="10.5546875" customWidth="1"/>
    <col min="14854" max="14854" width="15.88671875" customWidth="1"/>
    <col min="14855" max="14856" width="12.21875" customWidth="1"/>
    <col min="14857" max="14857" width="0" hidden="1" customWidth="1"/>
    <col min="15105" max="15105" width="4.33203125" customWidth="1"/>
    <col min="15106" max="15106" width="18.77734375" customWidth="1"/>
    <col min="15107" max="15107" width="16.109375" customWidth="1"/>
    <col min="15108" max="15109" width="10.5546875" customWidth="1"/>
    <col min="15110" max="15110" width="15.88671875" customWidth="1"/>
    <col min="15111" max="15112" width="12.21875" customWidth="1"/>
    <col min="15113" max="15113" width="0" hidden="1" customWidth="1"/>
    <col min="15361" max="15361" width="4.33203125" customWidth="1"/>
    <col min="15362" max="15362" width="18.77734375" customWidth="1"/>
    <col min="15363" max="15363" width="16.109375" customWidth="1"/>
    <col min="15364" max="15365" width="10.5546875" customWidth="1"/>
    <col min="15366" max="15366" width="15.88671875" customWidth="1"/>
    <col min="15367" max="15368" width="12.21875" customWidth="1"/>
    <col min="15369" max="15369" width="0" hidden="1" customWidth="1"/>
    <col min="15617" max="15617" width="4.33203125" customWidth="1"/>
    <col min="15618" max="15618" width="18.77734375" customWidth="1"/>
    <col min="15619" max="15619" width="16.109375" customWidth="1"/>
    <col min="15620" max="15621" width="10.5546875" customWidth="1"/>
    <col min="15622" max="15622" width="15.88671875" customWidth="1"/>
    <col min="15623" max="15624" width="12.21875" customWidth="1"/>
    <col min="15625" max="15625" width="0" hidden="1" customWidth="1"/>
    <col min="15873" max="15873" width="4.33203125" customWidth="1"/>
    <col min="15874" max="15874" width="18.77734375" customWidth="1"/>
    <col min="15875" max="15875" width="16.109375" customWidth="1"/>
    <col min="15876" max="15877" width="10.5546875" customWidth="1"/>
    <col min="15878" max="15878" width="15.88671875" customWidth="1"/>
    <col min="15879" max="15880" width="12.21875" customWidth="1"/>
    <col min="15881" max="15881" width="0" hidden="1" customWidth="1"/>
    <col min="16129" max="16129" width="4.33203125" customWidth="1"/>
    <col min="16130" max="16130" width="18.77734375" customWidth="1"/>
    <col min="16131" max="16131" width="16.109375" customWidth="1"/>
    <col min="16132" max="16133" width="10.5546875" customWidth="1"/>
    <col min="16134" max="16134" width="15.88671875" customWidth="1"/>
    <col min="16135" max="16136" width="12.21875" customWidth="1"/>
    <col min="16137" max="16137" width="0" hidden="1" customWidth="1"/>
  </cols>
  <sheetData>
    <row r="1" spans="1:9" ht="30" customHeight="1">
      <c r="A1" s="127" t="s">
        <v>0</v>
      </c>
      <c r="B1" s="127"/>
      <c r="C1" s="127"/>
      <c r="D1" s="127"/>
      <c r="E1" s="127"/>
      <c r="F1" s="127"/>
      <c r="G1" s="127"/>
      <c r="H1" s="127"/>
    </row>
    <row r="2" spans="1:9" ht="18.75" customHeight="1" thickBot="1">
      <c r="A2" s="2"/>
      <c r="B2" s="2"/>
      <c r="C2" s="3"/>
      <c r="D2" s="4"/>
      <c r="E2" s="5"/>
      <c r="F2" s="128" t="s">
        <v>320</v>
      </c>
      <c r="G2" s="128"/>
      <c r="H2" s="128"/>
    </row>
    <row r="3" spans="1:9" s="11" customFormat="1" ht="24" customHeight="1">
      <c r="A3" s="6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7" t="s">
        <v>6</v>
      </c>
      <c r="G3" s="7" t="s">
        <v>7</v>
      </c>
      <c r="H3" s="9" t="s">
        <v>8</v>
      </c>
      <c r="I3" s="10" t="s">
        <v>9</v>
      </c>
    </row>
    <row r="4" spans="1:9" s="20" customFormat="1" ht="24" customHeight="1">
      <c r="A4" s="12"/>
      <c r="B4" s="13" t="s">
        <v>10</v>
      </c>
      <c r="C4" s="14" t="s">
        <v>323</v>
      </c>
      <c r="D4" s="15">
        <f>D5+D11+D14+D24+D31+D33+D40+D44+D51+D58+D63+D67+D73+D79+D82+D89+D92</f>
        <v>27061.3</v>
      </c>
      <c r="E4" s="15" t="s">
        <v>255</v>
      </c>
      <c r="F4" s="16">
        <f>F5+F11+F14+F24+F31+F33+F40+F44+F51+F58+F63+F67+F73+F79+F82+F89+F92</f>
        <v>10477175868</v>
      </c>
      <c r="G4" s="17"/>
      <c r="H4" s="18"/>
      <c r="I4" s="19"/>
    </row>
    <row r="5" spans="1:9" s="28" customFormat="1" ht="24" customHeight="1">
      <c r="A5" s="21" t="s">
        <v>11</v>
      </c>
      <c r="B5" s="22" t="s">
        <v>12</v>
      </c>
      <c r="C5" s="22" t="s">
        <v>13</v>
      </c>
      <c r="D5" s="23">
        <f>SUM(D6:D10)</f>
        <v>658.40000000000009</v>
      </c>
      <c r="E5" s="24"/>
      <c r="F5" s="25">
        <f>SUM(F6:F10)</f>
        <v>597512390</v>
      </c>
      <c r="G5" s="22"/>
      <c r="H5" s="26"/>
      <c r="I5" s="27"/>
    </row>
    <row r="6" spans="1:9" s="38" customFormat="1" ht="24" customHeight="1">
      <c r="A6" s="29">
        <v>1</v>
      </c>
      <c r="B6" s="30" t="s">
        <v>14</v>
      </c>
      <c r="C6" s="31" t="s">
        <v>15</v>
      </c>
      <c r="D6" s="32">
        <v>118.3</v>
      </c>
      <c r="E6" s="33"/>
      <c r="F6" s="34">
        <f>[1]쉼터현황!E72</f>
        <v>139943240</v>
      </c>
      <c r="G6" s="35" t="s">
        <v>16</v>
      </c>
      <c r="H6" s="36" t="s">
        <v>17</v>
      </c>
      <c r="I6" s="37" t="s">
        <v>18</v>
      </c>
    </row>
    <row r="7" spans="1:9" s="38" customFormat="1" ht="24" customHeight="1">
      <c r="A7" s="29">
        <v>2</v>
      </c>
      <c r="B7" s="30" t="s">
        <v>19</v>
      </c>
      <c r="C7" s="31" t="s">
        <v>20</v>
      </c>
      <c r="D7" s="32">
        <f>[1]쉼터현황!D76</f>
        <v>149.80000000000001</v>
      </c>
      <c r="E7" s="33"/>
      <c r="F7" s="34">
        <f>[1]쉼터현황!E76</f>
        <v>182008400</v>
      </c>
      <c r="G7" s="35" t="str">
        <f>[1]쉼터현황!I76</f>
        <v>전나무 외 5종 13주, 회양목 외 4종 88주, 정자, 고무칩포장</v>
      </c>
      <c r="H7" s="39" t="s">
        <v>21</v>
      </c>
      <c r="I7" s="40" t="s">
        <v>22</v>
      </c>
    </row>
    <row r="8" spans="1:9" s="38" customFormat="1" ht="24" customHeight="1">
      <c r="A8" s="41">
        <v>3</v>
      </c>
      <c r="B8" s="42" t="s">
        <v>23</v>
      </c>
      <c r="C8" s="43" t="s">
        <v>24</v>
      </c>
      <c r="D8" s="44">
        <v>73</v>
      </c>
      <c r="E8" s="45"/>
      <c r="F8" s="46">
        <v>54971000</v>
      </c>
      <c r="G8" s="47" t="s">
        <v>25</v>
      </c>
      <c r="H8" s="36" t="s">
        <v>26</v>
      </c>
      <c r="I8" s="40" t="s">
        <v>27</v>
      </c>
    </row>
    <row r="9" spans="1:9" s="38" customFormat="1" ht="24" customHeight="1">
      <c r="A9" s="41">
        <v>4</v>
      </c>
      <c r="B9" s="42" t="s">
        <v>28</v>
      </c>
      <c r="C9" s="43" t="s">
        <v>29</v>
      </c>
      <c r="D9" s="44">
        <v>153.1</v>
      </c>
      <c r="E9" s="45"/>
      <c r="F9" s="46">
        <v>85336750</v>
      </c>
      <c r="G9" s="47" t="s">
        <v>30</v>
      </c>
      <c r="H9" s="36" t="s">
        <v>26</v>
      </c>
      <c r="I9" s="40" t="s">
        <v>27</v>
      </c>
    </row>
    <row r="10" spans="1:9" s="38" customFormat="1" ht="24" customHeight="1">
      <c r="A10" s="41">
        <v>5</v>
      </c>
      <c r="B10" s="42" t="s">
        <v>31</v>
      </c>
      <c r="C10" s="43" t="s">
        <v>32</v>
      </c>
      <c r="D10" s="44">
        <v>164.2</v>
      </c>
      <c r="E10" s="45"/>
      <c r="F10" s="46">
        <v>135253000</v>
      </c>
      <c r="G10" s="47" t="s">
        <v>33</v>
      </c>
      <c r="H10" s="36" t="s">
        <v>26</v>
      </c>
      <c r="I10" s="37" t="s">
        <v>18</v>
      </c>
    </row>
    <row r="11" spans="1:9" s="28" customFormat="1" ht="24" customHeight="1">
      <c r="A11" s="21" t="s">
        <v>11</v>
      </c>
      <c r="B11" s="22" t="s">
        <v>34</v>
      </c>
      <c r="C11" s="22" t="s">
        <v>110</v>
      </c>
      <c r="D11" s="23">
        <f>SUM(D12:D13)</f>
        <v>292</v>
      </c>
      <c r="E11" s="49"/>
      <c r="F11" s="50">
        <f>SUM(F12:F13)</f>
        <v>810246470</v>
      </c>
      <c r="G11" s="22"/>
      <c r="H11" s="51"/>
      <c r="I11" s="27"/>
    </row>
    <row r="12" spans="1:9" s="38" customFormat="1" ht="24" customHeight="1">
      <c r="A12" s="41">
        <v>1</v>
      </c>
      <c r="B12" s="42" t="s">
        <v>36</v>
      </c>
      <c r="C12" s="43" t="s">
        <v>37</v>
      </c>
      <c r="D12" s="44">
        <v>55</v>
      </c>
      <c r="E12" s="45"/>
      <c r="F12" s="46">
        <v>13221780</v>
      </c>
      <c r="G12" s="47" t="s">
        <v>38</v>
      </c>
      <c r="H12" s="36" t="s">
        <v>39</v>
      </c>
      <c r="I12" s="40" t="s">
        <v>40</v>
      </c>
    </row>
    <row r="13" spans="1:9" s="38" customFormat="1" ht="24" customHeight="1">
      <c r="A13" s="41">
        <v>2</v>
      </c>
      <c r="B13" s="42" t="s">
        <v>256</v>
      </c>
      <c r="C13" s="43" t="s">
        <v>257</v>
      </c>
      <c r="D13" s="44">
        <v>237</v>
      </c>
      <c r="E13" s="45"/>
      <c r="F13" s="46">
        <v>797024690</v>
      </c>
      <c r="G13" s="47" t="s">
        <v>258</v>
      </c>
      <c r="H13" s="36" t="s">
        <v>259</v>
      </c>
      <c r="I13" s="40"/>
    </row>
    <row r="14" spans="1:9" s="28" customFormat="1" ht="24" customHeight="1">
      <c r="A14" s="21" t="s">
        <v>11</v>
      </c>
      <c r="B14" s="22" t="s">
        <v>41</v>
      </c>
      <c r="C14" s="22" t="s">
        <v>42</v>
      </c>
      <c r="D14" s="48">
        <f>SUM(D15:D23)</f>
        <v>1325</v>
      </c>
      <c r="E14" s="49" t="s">
        <v>35</v>
      </c>
      <c r="F14" s="48">
        <f>SUM(F15:F23)</f>
        <v>1002668700</v>
      </c>
      <c r="G14" s="22"/>
      <c r="H14" s="51"/>
      <c r="I14" s="27"/>
    </row>
    <row r="15" spans="1:9" s="38" customFormat="1" ht="24" customHeight="1">
      <c r="A15" s="41">
        <v>1</v>
      </c>
      <c r="B15" s="42" t="s">
        <v>43</v>
      </c>
      <c r="C15" s="43" t="s">
        <v>44</v>
      </c>
      <c r="D15" s="44">
        <v>80</v>
      </c>
      <c r="E15" s="45"/>
      <c r="F15" s="46">
        <v>21943000</v>
      </c>
      <c r="G15" s="42" t="s">
        <v>45</v>
      </c>
      <c r="H15" s="36" t="s">
        <v>46</v>
      </c>
      <c r="I15" s="37" t="s">
        <v>18</v>
      </c>
    </row>
    <row r="16" spans="1:9" s="38" customFormat="1" ht="24" customHeight="1">
      <c r="A16" s="41">
        <v>2</v>
      </c>
      <c r="B16" s="42" t="s">
        <v>47</v>
      </c>
      <c r="C16" s="43" t="s">
        <v>48</v>
      </c>
      <c r="D16" s="44">
        <v>251</v>
      </c>
      <c r="E16" s="99" t="s">
        <v>260</v>
      </c>
      <c r="F16" s="46">
        <v>265180000</v>
      </c>
      <c r="G16" s="42" t="s">
        <v>49</v>
      </c>
      <c r="H16" s="36" t="s">
        <v>46</v>
      </c>
      <c r="I16" s="37" t="s">
        <v>18</v>
      </c>
    </row>
    <row r="17" spans="1:9" s="38" customFormat="1" ht="24" customHeight="1">
      <c r="A17" s="41">
        <v>3</v>
      </c>
      <c r="B17" s="42" t="s">
        <v>50</v>
      </c>
      <c r="C17" s="43" t="s">
        <v>51</v>
      </c>
      <c r="D17" s="44">
        <v>74</v>
      </c>
      <c r="E17" s="45"/>
      <c r="F17" s="46">
        <v>18602790</v>
      </c>
      <c r="G17" s="47" t="s">
        <v>52</v>
      </c>
      <c r="H17" s="36" t="s">
        <v>53</v>
      </c>
      <c r="I17" s="37" t="s">
        <v>18</v>
      </c>
    </row>
    <row r="18" spans="1:9" s="52" customFormat="1" ht="24" customHeight="1">
      <c r="A18" s="117">
        <v>4</v>
      </c>
      <c r="B18" s="42" t="s">
        <v>54</v>
      </c>
      <c r="C18" s="121" t="s">
        <v>55</v>
      </c>
      <c r="D18" s="44">
        <v>75</v>
      </c>
      <c r="E18" s="45"/>
      <c r="F18" s="46">
        <v>46116000</v>
      </c>
      <c r="G18" s="47" t="s">
        <v>56</v>
      </c>
      <c r="H18" s="36" t="s">
        <v>57</v>
      </c>
      <c r="I18" s="123" t="s">
        <v>58</v>
      </c>
    </row>
    <row r="19" spans="1:9" s="52" customFormat="1" ht="24" customHeight="1">
      <c r="A19" s="118"/>
      <c r="B19" s="42" t="s">
        <v>59</v>
      </c>
      <c r="C19" s="122"/>
      <c r="D19" s="44">
        <v>86</v>
      </c>
      <c r="E19" s="45"/>
      <c r="F19" s="46">
        <v>52400020</v>
      </c>
      <c r="G19" s="47" t="s">
        <v>60</v>
      </c>
      <c r="H19" s="36" t="s">
        <v>61</v>
      </c>
      <c r="I19" s="124"/>
    </row>
    <row r="20" spans="1:9" s="38" customFormat="1" ht="24" customHeight="1">
      <c r="A20" s="41">
        <v>5</v>
      </c>
      <c r="B20" s="42" t="s">
        <v>62</v>
      </c>
      <c r="C20" s="53" t="s">
        <v>63</v>
      </c>
      <c r="D20" s="54">
        <v>55</v>
      </c>
      <c r="E20" s="45"/>
      <c r="F20" s="46">
        <v>3592000</v>
      </c>
      <c r="G20" s="35" t="s">
        <v>64</v>
      </c>
      <c r="H20" s="36" t="s">
        <v>65</v>
      </c>
      <c r="I20" s="37" t="s">
        <v>18</v>
      </c>
    </row>
    <row r="21" spans="1:9" s="38" customFormat="1" ht="24" customHeight="1">
      <c r="A21" s="55">
        <v>6</v>
      </c>
      <c r="B21" s="100" t="s">
        <v>66</v>
      </c>
      <c r="C21" s="101" t="s">
        <v>67</v>
      </c>
      <c r="D21" s="56">
        <v>161</v>
      </c>
      <c r="E21" s="57"/>
      <c r="F21" s="58">
        <v>92764300</v>
      </c>
      <c r="G21" s="102"/>
      <c r="H21" s="36" t="s">
        <v>68</v>
      </c>
      <c r="I21" s="37"/>
    </row>
    <row r="22" spans="1:9" s="38" customFormat="1" ht="24" customHeight="1">
      <c r="A22" s="41">
        <v>7</v>
      </c>
      <c r="B22" s="42" t="s">
        <v>69</v>
      </c>
      <c r="C22" s="43" t="s">
        <v>70</v>
      </c>
      <c r="D22" s="44">
        <v>110</v>
      </c>
      <c r="E22" s="45"/>
      <c r="F22" s="46">
        <v>21083000</v>
      </c>
      <c r="G22" s="47" t="s">
        <v>71</v>
      </c>
      <c r="H22" s="36" t="s">
        <v>57</v>
      </c>
      <c r="I22" s="37" t="s">
        <v>18</v>
      </c>
    </row>
    <row r="23" spans="1:9" s="38" customFormat="1" ht="24" customHeight="1">
      <c r="A23" s="41">
        <v>8</v>
      </c>
      <c r="B23" s="42" t="s">
        <v>72</v>
      </c>
      <c r="C23" s="43" t="s">
        <v>73</v>
      </c>
      <c r="D23" s="44">
        <f>[1]쉼터현황!D77</f>
        <v>433</v>
      </c>
      <c r="E23" s="45"/>
      <c r="F23" s="46">
        <f>[1]쉼터현황!E77</f>
        <v>480987590</v>
      </c>
      <c r="G23" s="47" t="str">
        <f>[1]쉼터현황!I77</f>
        <v>해송외 7종 25주, 복자기 외 5종 1232주</v>
      </c>
      <c r="H23" s="39" t="s">
        <v>74</v>
      </c>
      <c r="I23" s="37" t="s">
        <v>18</v>
      </c>
    </row>
    <row r="24" spans="1:9" s="28" customFormat="1" ht="24" customHeight="1">
      <c r="A24" s="21" t="s">
        <v>11</v>
      </c>
      <c r="B24" s="22" t="s">
        <v>75</v>
      </c>
      <c r="C24" s="22" t="s">
        <v>109</v>
      </c>
      <c r="D24" s="48">
        <f>SUM(D25:D30)</f>
        <v>1122.5999999999999</v>
      </c>
      <c r="E24" s="49" t="s">
        <v>35</v>
      </c>
      <c r="F24" s="48">
        <f>SUM(F25:F30)</f>
        <v>250716550</v>
      </c>
      <c r="G24" s="22"/>
      <c r="H24" s="51"/>
      <c r="I24" s="27"/>
    </row>
    <row r="25" spans="1:9" s="38" customFormat="1" ht="24" customHeight="1">
      <c r="A25" s="41">
        <v>1</v>
      </c>
      <c r="B25" s="42" t="s">
        <v>76</v>
      </c>
      <c r="C25" s="43" t="s">
        <v>77</v>
      </c>
      <c r="D25" s="44">
        <v>155</v>
      </c>
      <c r="E25" s="45"/>
      <c r="F25" s="46">
        <v>33703000</v>
      </c>
      <c r="G25" s="47" t="s">
        <v>78</v>
      </c>
      <c r="H25" s="36" t="s">
        <v>79</v>
      </c>
      <c r="I25" s="37" t="s">
        <v>18</v>
      </c>
    </row>
    <row r="26" spans="1:9" s="38" customFormat="1" ht="24" customHeight="1">
      <c r="A26" s="41">
        <v>2</v>
      </c>
      <c r="B26" s="42" t="s">
        <v>80</v>
      </c>
      <c r="C26" s="53" t="s">
        <v>81</v>
      </c>
      <c r="D26" s="54">
        <v>63</v>
      </c>
      <c r="E26" s="45"/>
      <c r="F26" s="46">
        <v>12810600</v>
      </c>
      <c r="G26" s="35" t="s">
        <v>82</v>
      </c>
      <c r="H26" s="36" t="s">
        <v>83</v>
      </c>
      <c r="I26" s="40" t="s">
        <v>84</v>
      </c>
    </row>
    <row r="27" spans="1:9" s="38" customFormat="1" ht="24" customHeight="1">
      <c r="A27" s="41">
        <v>3</v>
      </c>
      <c r="B27" s="42" t="s">
        <v>85</v>
      </c>
      <c r="C27" s="43" t="s">
        <v>86</v>
      </c>
      <c r="D27" s="44">
        <v>98</v>
      </c>
      <c r="E27" s="45"/>
      <c r="F27" s="46">
        <v>32824000</v>
      </c>
      <c r="G27" s="47" t="s">
        <v>87</v>
      </c>
      <c r="H27" s="36" t="s">
        <v>88</v>
      </c>
      <c r="I27" s="37" t="s">
        <v>18</v>
      </c>
    </row>
    <row r="28" spans="1:9" s="38" customFormat="1" ht="24" customHeight="1">
      <c r="A28" s="41">
        <v>4</v>
      </c>
      <c r="B28" s="42" t="s">
        <v>89</v>
      </c>
      <c r="C28" s="53" t="s">
        <v>90</v>
      </c>
      <c r="D28" s="54">
        <v>94</v>
      </c>
      <c r="E28" s="45"/>
      <c r="F28" s="46">
        <v>23793000</v>
      </c>
      <c r="G28" s="35" t="s">
        <v>91</v>
      </c>
      <c r="H28" s="36" t="s">
        <v>92</v>
      </c>
      <c r="I28" s="40" t="s">
        <v>84</v>
      </c>
    </row>
    <row r="29" spans="1:9" s="38" customFormat="1" ht="24" customHeight="1">
      <c r="A29" s="41">
        <v>5</v>
      </c>
      <c r="B29" s="42" t="s">
        <v>93</v>
      </c>
      <c r="C29" s="53" t="s">
        <v>94</v>
      </c>
      <c r="D29" s="54">
        <v>350</v>
      </c>
      <c r="E29" s="53"/>
      <c r="F29" s="46">
        <v>87654950</v>
      </c>
      <c r="G29" s="35" t="s">
        <v>95</v>
      </c>
      <c r="H29" s="36" t="s">
        <v>96</v>
      </c>
      <c r="I29" s="40"/>
    </row>
    <row r="30" spans="1:9" s="38" customFormat="1" ht="24" customHeight="1">
      <c r="A30" s="41">
        <v>6</v>
      </c>
      <c r="B30" s="42" t="s">
        <v>97</v>
      </c>
      <c r="C30" s="43" t="s">
        <v>98</v>
      </c>
      <c r="D30" s="44">
        <v>362.6</v>
      </c>
      <c r="E30" s="99" t="s">
        <v>260</v>
      </c>
      <c r="F30" s="46">
        <v>59931000</v>
      </c>
      <c r="G30" s="47" t="s">
        <v>99</v>
      </c>
      <c r="H30" s="36" t="s">
        <v>100</v>
      </c>
      <c r="I30" s="40" t="s">
        <v>101</v>
      </c>
    </row>
    <row r="31" spans="1:9" s="28" customFormat="1" ht="24" customHeight="1">
      <c r="A31" s="21" t="s">
        <v>11</v>
      </c>
      <c r="B31" s="22" t="s">
        <v>102</v>
      </c>
      <c r="C31" s="22" t="s">
        <v>35</v>
      </c>
      <c r="D31" s="48">
        <f>D32</f>
        <v>560</v>
      </c>
      <c r="E31" s="49"/>
      <c r="F31" s="48">
        <f>F32</f>
        <v>30030000</v>
      </c>
      <c r="G31" s="48"/>
      <c r="H31" s="51"/>
      <c r="I31" s="27"/>
    </row>
    <row r="32" spans="1:9" s="38" customFormat="1" ht="24" customHeight="1">
      <c r="A32" s="41">
        <v>1</v>
      </c>
      <c r="B32" s="42" t="s">
        <v>103</v>
      </c>
      <c r="C32" s="43" t="s">
        <v>104</v>
      </c>
      <c r="D32" s="44">
        <v>560</v>
      </c>
      <c r="E32" s="45"/>
      <c r="F32" s="46">
        <v>30030000</v>
      </c>
      <c r="G32" s="47" t="s">
        <v>105</v>
      </c>
      <c r="H32" s="36" t="s">
        <v>106</v>
      </c>
      <c r="I32" s="40" t="s">
        <v>107</v>
      </c>
    </row>
    <row r="33" spans="1:9" s="28" customFormat="1" ht="24" customHeight="1">
      <c r="A33" s="21" t="s">
        <v>11</v>
      </c>
      <c r="B33" s="22" t="s">
        <v>108</v>
      </c>
      <c r="C33" s="22" t="s">
        <v>109</v>
      </c>
      <c r="D33" s="48">
        <f>SUM(D34:D39)</f>
        <v>6394.4</v>
      </c>
      <c r="E33" s="49" t="s">
        <v>110</v>
      </c>
      <c r="F33" s="48">
        <f>SUM(F34:F39)</f>
        <v>2381387630</v>
      </c>
      <c r="G33" s="22"/>
      <c r="H33" s="51"/>
      <c r="I33" s="27"/>
    </row>
    <row r="34" spans="1:9" s="38" customFormat="1" ht="24" customHeight="1">
      <c r="A34" s="41">
        <v>1</v>
      </c>
      <c r="B34" s="42" t="s">
        <v>111</v>
      </c>
      <c r="C34" s="53" t="s">
        <v>112</v>
      </c>
      <c r="D34" s="54">
        <v>61</v>
      </c>
      <c r="E34" s="45"/>
      <c r="F34" s="46">
        <v>12682000</v>
      </c>
      <c r="G34" s="35" t="s">
        <v>113</v>
      </c>
      <c r="H34" s="36" t="s">
        <v>65</v>
      </c>
      <c r="I34" s="40" t="s">
        <v>114</v>
      </c>
    </row>
    <row r="35" spans="1:9" s="38" customFormat="1" ht="24" customHeight="1">
      <c r="A35" s="41">
        <v>2</v>
      </c>
      <c r="B35" s="42" t="s">
        <v>115</v>
      </c>
      <c r="C35" s="43" t="s">
        <v>116</v>
      </c>
      <c r="D35" s="44">
        <v>113</v>
      </c>
      <c r="E35" s="45"/>
      <c r="F35" s="46">
        <v>22608800</v>
      </c>
      <c r="G35" s="47" t="s">
        <v>117</v>
      </c>
      <c r="H35" s="36" t="s">
        <v>118</v>
      </c>
      <c r="I35" s="40" t="s">
        <v>114</v>
      </c>
    </row>
    <row r="36" spans="1:9" s="38" customFormat="1" ht="24" customHeight="1">
      <c r="A36" s="41">
        <v>3</v>
      </c>
      <c r="B36" s="42" t="s">
        <v>119</v>
      </c>
      <c r="C36" s="43" t="s">
        <v>120</v>
      </c>
      <c r="D36" s="44">
        <v>4500</v>
      </c>
      <c r="E36" s="99" t="s">
        <v>260</v>
      </c>
      <c r="F36" s="46">
        <v>450810000</v>
      </c>
      <c r="G36" s="47" t="s">
        <v>121</v>
      </c>
      <c r="H36" s="36" t="s">
        <v>122</v>
      </c>
      <c r="I36" s="40" t="s">
        <v>123</v>
      </c>
    </row>
    <row r="37" spans="1:9" s="38" customFormat="1" ht="24" customHeight="1">
      <c r="A37" s="41">
        <v>4</v>
      </c>
      <c r="B37" s="42" t="s">
        <v>124</v>
      </c>
      <c r="C37" s="43" t="s">
        <v>125</v>
      </c>
      <c r="D37" s="59">
        <v>210.4</v>
      </c>
      <c r="E37" s="60"/>
      <c r="F37" s="61">
        <f>[1]쉼터현황!E75</f>
        <v>148739960</v>
      </c>
      <c r="G37" s="35" t="str">
        <f>[1]쉼터현황!I75</f>
        <v>느티나무 외2종11주, 사철나무 외4종 430주, 어깨근육풀기, 점토벽돌포장, 마사포포장, 우수관, 집수정 등</v>
      </c>
      <c r="H37" s="36" t="s">
        <v>126</v>
      </c>
      <c r="I37" s="37" t="s">
        <v>18</v>
      </c>
    </row>
    <row r="38" spans="1:9" s="38" customFormat="1" ht="24" customHeight="1">
      <c r="A38" s="41">
        <v>5</v>
      </c>
      <c r="B38" s="42" t="s">
        <v>127</v>
      </c>
      <c r="C38" s="43" t="s">
        <v>128</v>
      </c>
      <c r="D38" s="59">
        <f>[1]쉼터현황!D78</f>
        <v>85.1</v>
      </c>
      <c r="E38" s="60"/>
      <c r="F38" s="61">
        <f>[1]쉼터현황!E78</f>
        <v>120016000</v>
      </c>
      <c r="G38" s="35" t="str">
        <f>[1]쉼터현황!I78</f>
        <v>느티나무외 3종 36주, 수수꽃다리 외 2종 510주, 운동기구 2점</v>
      </c>
      <c r="H38" s="39" t="s">
        <v>129</v>
      </c>
      <c r="I38" s="37" t="s">
        <v>18</v>
      </c>
    </row>
    <row r="39" spans="1:9" s="38" customFormat="1" ht="24" customHeight="1">
      <c r="A39" s="41">
        <v>6</v>
      </c>
      <c r="B39" s="42" t="s">
        <v>130</v>
      </c>
      <c r="C39" s="43" t="s">
        <v>131</v>
      </c>
      <c r="D39" s="59">
        <v>1424.9</v>
      </c>
      <c r="E39" s="99" t="s">
        <v>260</v>
      </c>
      <c r="F39" s="61">
        <v>1626530870</v>
      </c>
      <c r="G39" s="35"/>
      <c r="H39" s="39" t="s">
        <v>132</v>
      </c>
      <c r="I39" s="40" t="s">
        <v>18</v>
      </c>
    </row>
    <row r="40" spans="1:9" s="28" customFormat="1" ht="24" customHeight="1">
      <c r="A40" s="21" t="s">
        <v>11</v>
      </c>
      <c r="B40" s="22" t="s">
        <v>133</v>
      </c>
      <c r="C40" s="22" t="s">
        <v>150</v>
      </c>
      <c r="D40" s="48">
        <f>SUM(D41:D43)</f>
        <v>1344.5</v>
      </c>
      <c r="E40" s="49"/>
      <c r="F40" s="48">
        <f>SUM(F41:F43)</f>
        <v>175098000</v>
      </c>
      <c r="G40" s="22"/>
      <c r="H40" s="51"/>
      <c r="I40" s="27"/>
    </row>
    <row r="41" spans="1:9" s="38" customFormat="1" ht="24" customHeight="1">
      <c r="A41" s="41">
        <v>1</v>
      </c>
      <c r="B41" s="42" t="s">
        <v>134</v>
      </c>
      <c r="C41" s="53" t="s">
        <v>135</v>
      </c>
      <c r="D41" s="54">
        <v>294.5</v>
      </c>
      <c r="E41" s="45"/>
      <c r="F41" s="46">
        <v>33665000</v>
      </c>
      <c r="G41" s="35" t="s">
        <v>136</v>
      </c>
      <c r="H41" s="36" t="s">
        <v>65</v>
      </c>
      <c r="I41" s="37" t="s">
        <v>18</v>
      </c>
    </row>
    <row r="42" spans="1:9" s="38" customFormat="1" ht="24" customHeight="1">
      <c r="A42" s="55">
        <v>2</v>
      </c>
      <c r="B42" s="62" t="s">
        <v>261</v>
      </c>
      <c r="C42" s="63" t="s">
        <v>262</v>
      </c>
      <c r="D42" s="64">
        <v>750</v>
      </c>
      <c r="E42" s="57"/>
      <c r="F42" s="58">
        <v>141433000</v>
      </c>
      <c r="G42" s="65"/>
      <c r="H42" s="66" t="s">
        <v>263</v>
      </c>
      <c r="I42" s="40" t="s">
        <v>264</v>
      </c>
    </row>
    <row r="43" spans="1:9" s="38" customFormat="1" ht="24" customHeight="1">
      <c r="A43" s="55">
        <v>3</v>
      </c>
      <c r="B43" s="62" t="s">
        <v>265</v>
      </c>
      <c r="C43" s="63" t="s">
        <v>266</v>
      </c>
      <c r="D43" s="64">
        <v>300</v>
      </c>
      <c r="E43" s="57"/>
      <c r="F43" s="58"/>
      <c r="G43" s="65"/>
      <c r="H43" s="66" t="s">
        <v>267</v>
      </c>
      <c r="I43" s="40"/>
    </row>
    <row r="44" spans="1:9" s="28" customFormat="1" ht="24" customHeight="1">
      <c r="A44" s="21" t="s">
        <v>11</v>
      </c>
      <c r="B44" s="22" t="s">
        <v>268</v>
      </c>
      <c r="C44" s="22" t="s">
        <v>109</v>
      </c>
      <c r="D44" s="48">
        <f>SUM(D45:D50)</f>
        <v>1219.3</v>
      </c>
      <c r="E44" s="49" t="s">
        <v>35</v>
      </c>
      <c r="F44" s="48">
        <f>SUM(F45:F50)</f>
        <v>207849520</v>
      </c>
      <c r="G44" s="22"/>
      <c r="H44" s="51"/>
      <c r="I44" s="27"/>
    </row>
    <row r="45" spans="1:9" s="38" customFormat="1" ht="24" customHeight="1">
      <c r="A45" s="41">
        <v>1</v>
      </c>
      <c r="B45" s="42" t="s">
        <v>269</v>
      </c>
      <c r="C45" s="43" t="s">
        <v>270</v>
      </c>
      <c r="D45" s="44">
        <v>211</v>
      </c>
      <c r="E45" s="45"/>
      <c r="F45" s="46">
        <v>74296000</v>
      </c>
      <c r="G45" s="47" t="s">
        <v>271</v>
      </c>
      <c r="H45" s="36" t="s">
        <v>272</v>
      </c>
      <c r="I45" s="37" t="s">
        <v>18</v>
      </c>
    </row>
    <row r="46" spans="1:9" s="38" customFormat="1" ht="24" customHeight="1">
      <c r="A46" s="41">
        <v>2</v>
      </c>
      <c r="B46" s="42" t="s">
        <v>273</v>
      </c>
      <c r="C46" s="43" t="s">
        <v>274</v>
      </c>
      <c r="D46" s="44">
        <v>80</v>
      </c>
      <c r="E46" s="45"/>
      <c r="F46" s="46">
        <v>19353000</v>
      </c>
      <c r="G46" s="47" t="s">
        <v>275</v>
      </c>
      <c r="H46" s="36" t="s">
        <v>276</v>
      </c>
      <c r="I46" s="37" t="s">
        <v>18</v>
      </c>
    </row>
    <row r="47" spans="1:9" s="38" customFormat="1" ht="24" customHeight="1">
      <c r="A47" s="41">
        <v>3</v>
      </c>
      <c r="B47" s="42" t="s">
        <v>277</v>
      </c>
      <c r="C47" s="43" t="s">
        <v>278</v>
      </c>
      <c r="D47" s="44">
        <v>150</v>
      </c>
      <c r="E47" s="45"/>
      <c r="F47" s="46">
        <v>48242000</v>
      </c>
      <c r="G47" s="47" t="s">
        <v>279</v>
      </c>
      <c r="H47" s="36" t="s">
        <v>276</v>
      </c>
      <c r="I47" s="37" t="s">
        <v>18</v>
      </c>
    </row>
    <row r="48" spans="1:9" s="38" customFormat="1" ht="24" customHeight="1">
      <c r="A48" s="41">
        <v>4</v>
      </c>
      <c r="B48" s="42" t="s">
        <v>280</v>
      </c>
      <c r="C48" s="43" t="s">
        <v>281</v>
      </c>
      <c r="D48" s="54">
        <v>300</v>
      </c>
      <c r="E48" s="45"/>
      <c r="F48" s="46">
        <v>31019000</v>
      </c>
      <c r="G48" s="35" t="s">
        <v>282</v>
      </c>
      <c r="H48" s="36" t="s">
        <v>283</v>
      </c>
      <c r="I48" s="40" t="s">
        <v>284</v>
      </c>
    </row>
    <row r="49" spans="1:9" s="38" customFormat="1" ht="24" customHeight="1">
      <c r="A49" s="41">
        <v>5</v>
      </c>
      <c r="B49" s="42" t="s">
        <v>137</v>
      </c>
      <c r="C49" s="43" t="s">
        <v>138</v>
      </c>
      <c r="D49" s="44">
        <v>158</v>
      </c>
      <c r="E49" s="45"/>
      <c r="F49" s="46">
        <v>34939520</v>
      </c>
      <c r="G49" s="42" t="s">
        <v>139</v>
      </c>
      <c r="H49" s="36" t="s">
        <v>285</v>
      </c>
      <c r="I49" s="37" t="s">
        <v>18</v>
      </c>
    </row>
    <row r="50" spans="1:9" s="38" customFormat="1" ht="24" customHeight="1">
      <c r="A50" s="41">
        <v>6</v>
      </c>
      <c r="B50" s="42" t="s">
        <v>286</v>
      </c>
      <c r="C50" s="43" t="s">
        <v>287</v>
      </c>
      <c r="D50" s="44">
        <v>320.3</v>
      </c>
      <c r="E50" s="99" t="s">
        <v>288</v>
      </c>
      <c r="F50" s="46"/>
      <c r="G50" s="42"/>
      <c r="H50" s="36" t="s">
        <v>289</v>
      </c>
      <c r="I50" s="37"/>
    </row>
    <row r="51" spans="1:9" s="28" customFormat="1" ht="24" customHeight="1">
      <c r="A51" s="21" t="s">
        <v>11</v>
      </c>
      <c r="B51" s="22" t="s">
        <v>290</v>
      </c>
      <c r="C51" s="22" t="s">
        <v>13</v>
      </c>
      <c r="D51" s="48">
        <f>SUM(D52:D57)</f>
        <v>889</v>
      </c>
      <c r="E51" s="49"/>
      <c r="F51" s="48">
        <f>SUM(F52:F57)</f>
        <v>324158740</v>
      </c>
      <c r="G51" s="22"/>
      <c r="H51" s="51"/>
      <c r="I51" s="27"/>
    </row>
    <row r="52" spans="1:9" s="38" customFormat="1" ht="24" customHeight="1">
      <c r="A52" s="41">
        <v>1</v>
      </c>
      <c r="B52" s="42" t="s">
        <v>291</v>
      </c>
      <c r="C52" s="43" t="s">
        <v>140</v>
      </c>
      <c r="D52" s="44">
        <v>350</v>
      </c>
      <c r="E52" s="45"/>
      <c r="F52" s="46">
        <v>46544000</v>
      </c>
      <c r="G52" s="42" t="s">
        <v>141</v>
      </c>
      <c r="H52" s="36" t="s">
        <v>292</v>
      </c>
      <c r="I52" s="40" t="s">
        <v>293</v>
      </c>
    </row>
    <row r="53" spans="1:9" s="38" customFormat="1" ht="24" customHeight="1">
      <c r="A53" s="41">
        <v>2</v>
      </c>
      <c r="B53" s="42" t="s">
        <v>294</v>
      </c>
      <c r="C53" s="43" t="s">
        <v>295</v>
      </c>
      <c r="D53" s="44">
        <v>155</v>
      </c>
      <c r="E53" s="45"/>
      <c r="F53" s="46">
        <v>113328140</v>
      </c>
      <c r="G53" s="47" t="s">
        <v>296</v>
      </c>
      <c r="H53" s="36" t="s">
        <v>297</v>
      </c>
      <c r="I53" s="37" t="s">
        <v>18</v>
      </c>
    </row>
    <row r="54" spans="1:9" s="38" customFormat="1" ht="24" customHeight="1">
      <c r="A54" s="117">
        <v>3</v>
      </c>
      <c r="B54" s="42" t="s">
        <v>298</v>
      </c>
      <c r="C54" s="121" t="s">
        <v>142</v>
      </c>
      <c r="D54" s="44">
        <v>28</v>
      </c>
      <c r="E54" s="45"/>
      <c r="F54" s="46">
        <v>31732000</v>
      </c>
      <c r="G54" s="42" t="s">
        <v>143</v>
      </c>
      <c r="H54" s="36" t="s">
        <v>292</v>
      </c>
      <c r="I54" s="129" t="s">
        <v>18</v>
      </c>
    </row>
    <row r="55" spans="1:9" s="38" customFormat="1" ht="24" customHeight="1">
      <c r="A55" s="118"/>
      <c r="B55" s="42" t="s">
        <v>144</v>
      </c>
      <c r="C55" s="122"/>
      <c r="D55" s="44">
        <v>101</v>
      </c>
      <c r="E55" s="45"/>
      <c r="F55" s="46">
        <v>69133260</v>
      </c>
      <c r="G55" s="47" t="s">
        <v>299</v>
      </c>
      <c r="H55" s="36" t="s">
        <v>300</v>
      </c>
      <c r="I55" s="124"/>
    </row>
    <row r="56" spans="1:9" s="38" customFormat="1" ht="24" customHeight="1">
      <c r="A56" s="41">
        <v>4</v>
      </c>
      <c r="B56" s="42" t="s">
        <v>301</v>
      </c>
      <c r="C56" s="43" t="s">
        <v>302</v>
      </c>
      <c r="D56" s="44">
        <v>165</v>
      </c>
      <c r="E56" s="45"/>
      <c r="F56" s="46">
        <v>45200340</v>
      </c>
      <c r="G56" s="47" t="s">
        <v>303</v>
      </c>
      <c r="H56" s="36" t="s">
        <v>88</v>
      </c>
      <c r="I56" s="40" t="s">
        <v>18</v>
      </c>
    </row>
    <row r="57" spans="1:9" s="38" customFormat="1" ht="24" customHeight="1">
      <c r="A57" s="41">
        <v>5</v>
      </c>
      <c r="B57" s="42" t="s">
        <v>145</v>
      </c>
      <c r="C57" s="43" t="s">
        <v>146</v>
      </c>
      <c r="D57" s="44">
        <v>90</v>
      </c>
      <c r="E57" s="45"/>
      <c r="F57" s="46">
        <v>18221000</v>
      </c>
      <c r="G57" s="47" t="s">
        <v>147</v>
      </c>
      <c r="H57" s="36" t="s">
        <v>148</v>
      </c>
      <c r="I57" s="37" t="s">
        <v>18</v>
      </c>
    </row>
    <row r="58" spans="1:9" s="28" customFormat="1" ht="24" customHeight="1">
      <c r="A58" s="21" t="s">
        <v>11</v>
      </c>
      <c r="B58" s="22" t="s">
        <v>149</v>
      </c>
      <c r="C58" s="22" t="s">
        <v>177</v>
      </c>
      <c r="D58" s="48">
        <f>SUM(D59:D62)</f>
        <v>1483.7</v>
      </c>
      <c r="E58" s="49" t="s">
        <v>35</v>
      </c>
      <c r="F58" s="48">
        <f>SUM(F59:F61)</f>
        <v>113609275</v>
      </c>
      <c r="G58" s="22"/>
      <c r="H58" s="51"/>
      <c r="I58" s="27"/>
    </row>
    <row r="59" spans="1:9" s="38" customFormat="1" ht="24" customHeight="1">
      <c r="A59" s="41">
        <v>1</v>
      </c>
      <c r="B59" s="42" t="s">
        <v>151</v>
      </c>
      <c r="C59" s="43" t="s">
        <v>152</v>
      </c>
      <c r="D59" s="44">
        <v>579</v>
      </c>
      <c r="E59" s="45"/>
      <c r="F59" s="46">
        <v>42918000</v>
      </c>
      <c r="G59" s="47" t="s">
        <v>153</v>
      </c>
      <c r="H59" s="36" t="s">
        <v>154</v>
      </c>
      <c r="I59" s="40" t="s">
        <v>155</v>
      </c>
    </row>
    <row r="60" spans="1:9" s="38" customFormat="1" ht="24" customHeight="1">
      <c r="A60" s="41">
        <v>2</v>
      </c>
      <c r="B60" s="42" t="s">
        <v>156</v>
      </c>
      <c r="C60" s="43" t="s">
        <v>157</v>
      </c>
      <c r="D60" s="44">
        <v>213</v>
      </c>
      <c r="E60" s="45"/>
      <c r="F60" s="46">
        <v>19450000</v>
      </c>
      <c r="G60" s="42" t="s">
        <v>158</v>
      </c>
      <c r="H60" s="36" t="s">
        <v>159</v>
      </c>
      <c r="I60" s="37" t="s">
        <v>18</v>
      </c>
    </row>
    <row r="61" spans="1:9" s="38" customFormat="1" ht="24" customHeight="1">
      <c r="A61" s="41">
        <v>3</v>
      </c>
      <c r="B61" s="42" t="s">
        <v>160</v>
      </c>
      <c r="C61" s="43" t="s">
        <v>161</v>
      </c>
      <c r="D61" s="44">
        <v>576</v>
      </c>
      <c r="E61" s="99" t="s">
        <v>260</v>
      </c>
      <c r="F61" s="46">
        <v>51241275</v>
      </c>
      <c r="G61" s="47" t="s">
        <v>162</v>
      </c>
      <c r="H61" s="36" t="s">
        <v>163</v>
      </c>
      <c r="I61" s="37" t="s">
        <v>18</v>
      </c>
    </row>
    <row r="62" spans="1:9" s="38" customFormat="1" ht="24" customHeight="1">
      <c r="A62" s="41">
        <v>4</v>
      </c>
      <c r="B62" s="42" t="s">
        <v>304</v>
      </c>
      <c r="C62" s="43" t="s">
        <v>305</v>
      </c>
      <c r="D62" s="44">
        <v>115.7</v>
      </c>
      <c r="E62" s="99"/>
      <c r="F62" s="46">
        <v>211000000</v>
      </c>
      <c r="G62" s="47" t="s">
        <v>306</v>
      </c>
      <c r="H62" s="36" t="s">
        <v>307</v>
      </c>
      <c r="I62" s="37"/>
    </row>
    <row r="63" spans="1:9" s="28" customFormat="1" ht="24" customHeight="1">
      <c r="A63" s="21" t="s">
        <v>11</v>
      </c>
      <c r="B63" s="22" t="s">
        <v>164</v>
      </c>
      <c r="C63" s="22" t="s">
        <v>150</v>
      </c>
      <c r="D63" s="48">
        <f>SUM(D64:D66)</f>
        <v>3787.7</v>
      </c>
      <c r="E63" s="49" t="s">
        <v>35</v>
      </c>
      <c r="F63" s="48">
        <f>SUM(F64:F66)</f>
        <v>1559269000</v>
      </c>
      <c r="G63" s="22"/>
      <c r="H63" s="51"/>
      <c r="I63" s="27"/>
    </row>
    <row r="64" spans="1:9" s="70" customFormat="1" ht="24" customHeight="1">
      <c r="A64" s="29">
        <v>1</v>
      </c>
      <c r="B64" s="30" t="s">
        <v>165</v>
      </c>
      <c r="C64" s="31" t="s">
        <v>166</v>
      </c>
      <c r="D64" s="67">
        <v>291</v>
      </c>
      <c r="E64" s="99" t="s">
        <v>260</v>
      </c>
      <c r="F64" s="68">
        <v>119440000</v>
      </c>
      <c r="G64" s="31"/>
      <c r="H64" s="36" t="s">
        <v>167</v>
      </c>
      <c r="I64" s="69" t="s">
        <v>18</v>
      </c>
    </row>
    <row r="65" spans="1:16" s="38" customFormat="1" ht="24" customHeight="1">
      <c r="A65" s="41">
        <v>2</v>
      </c>
      <c r="B65" s="42" t="s">
        <v>168</v>
      </c>
      <c r="C65" s="71" t="s">
        <v>169</v>
      </c>
      <c r="D65" s="44">
        <v>3160.7</v>
      </c>
      <c r="E65" s="45"/>
      <c r="F65" s="46">
        <v>1400000000</v>
      </c>
      <c r="G65" s="42" t="s">
        <v>170</v>
      </c>
      <c r="H65" s="36" t="s">
        <v>171</v>
      </c>
      <c r="I65" s="37" t="s">
        <v>18</v>
      </c>
    </row>
    <row r="66" spans="1:16" s="38" customFormat="1" ht="24" customHeight="1">
      <c r="A66" s="29">
        <v>3</v>
      </c>
      <c r="B66" s="42" t="s">
        <v>172</v>
      </c>
      <c r="C66" s="43" t="s">
        <v>173</v>
      </c>
      <c r="D66" s="44">
        <v>336</v>
      </c>
      <c r="E66" s="45"/>
      <c r="F66" s="46">
        <v>39829000</v>
      </c>
      <c r="G66" s="47" t="s">
        <v>174</v>
      </c>
      <c r="H66" s="36" t="s">
        <v>175</v>
      </c>
      <c r="I66" s="37" t="s">
        <v>18</v>
      </c>
    </row>
    <row r="67" spans="1:16" s="28" customFormat="1" ht="24" customHeight="1">
      <c r="A67" s="21" t="s">
        <v>11</v>
      </c>
      <c r="B67" s="22" t="s">
        <v>176</v>
      </c>
      <c r="C67" s="22" t="s">
        <v>177</v>
      </c>
      <c r="D67" s="48">
        <f>SUM(D68:D72)</f>
        <v>3261.1</v>
      </c>
      <c r="E67" s="49"/>
      <c r="F67" s="48">
        <f>SUM(F68:F71)</f>
        <v>708062403</v>
      </c>
      <c r="G67" s="22"/>
      <c r="H67" s="51"/>
      <c r="I67" s="27"/>
    </row>
    <row r="68" spans="1:16" s="38" customFormat="1" ht="24" customHeight="1">
      <c r="A68" s="41">
        <v>1</v>
      </c>
      <c r="B68" s="42" t="s">
        <v>178</v>
      </c>
      <c r="C68" s="43" t="s">
        <v>179</v>
      </c>
      <c r="D68" s="44">
        <v>340</v>
      </c>
      <c r="E68" s="45"/>
      <c r="F68" s="46">
        <v>96361853</v>
      </c>
      <c r="G68" s="42" t="s">
        <v>180</v>
      </c>
      <c r="H68" s="36" t="s">
        <v>181</v>
      </c>
      <c r="I68" s="40" t="s">
        <v>182</v>
      </c>
    </row>
    <row r="69" spans="1:16" s="38" customFormat="1" ht="24" customHeight="1">
      <c r="A69" s="41">
        <v>2</v>
      </c>
      <c r="B69" s="42" t="s">
        <v>183</v>
      </c>
      <c r="C69" s="43" t="s">
        <v>184</v>
      </c>
      <c r="D69" s="44">
        <f>[1]쉼터현황!D73</f>
        <v>115</v>
      </c>
      <c r="E69" s="45"/>
      <c r="F69" s="46">
        <f>[1]쉼터현황!E73</f>
        <v>140577000</v>
      </c>
      <c r="G69" s="47" t="str">
        <f>[1]쉼터현황!I73</f>
        <v>왕벚나무 외4종 38주, 사철나무 외3종 635주, 평떼 87㎡, 온몸역기올리기, 어깨근육풀기, 표지석, 고무칩포장, 메시휀스, 통나무의자, 쉼터등</v>
      </c>
      <c r="H69" s="36" t="s">
        <v>185</v>
      </c>
      <c r="I69" s="40" t="s">
        <v>186</v>
      </c>
    </row>
    <row r="70" spans="1:16" s="38" customFormat="1" ht="24" customHeight="1">
      <c r="A70" s="41">
        <v>3</v>
      </c>
      <c r="B70" s="42" t="s">
        <v>187</v>
      </c>
      <c r="C70" s="43" t="s">
        <v>188</v>
      </c>
      <c r="D70" s="44">
        <f>[1]쉼터현황!D74</f>
        <v>496.1</v>
      </c>
      <c r="E70" s="45"/>
      <c r="F70" s="46">
        <f>[1]쉼터현황!E74</f>
        <v>421425550</v>
      </c>
      <c r="G70" s="47" t="str">
        <f>[1]쉼터현황!I74</f>
        <v>팽나무 외6종 120주, 백철쭉 외1종 600주, 하늘걷기 외2종, 표지석, 마사토포장, 솟대, 우드포장, 보강토옹벽, 메쉬휀스, 통돌의자</v>
      </c>
      <c r="H70" s="36" t="s">
        <v>189</v>
      </c>
      <c r="I70" s="40" t="s">
        <v>190</v>
      </c>
    </row>
    <row r="71" spans="1:16" s="38" customFormat="1" ht="24" customHeight="1">
      <c r="A71" s="55">
        <v>4</v>
      </c>
      <c r="B71" s="62" t="s">
        <v>191</v>
      </c>
      <c r="C71" s="72" t="s">
        <v>192</v>
      </c>
      <c r="D71" s="56">
        <v>697</v>
      </c>
      <c r="E71" s="57"/>
      <c r="F71" s="58">
        <v>49698000</v>
      </c>
      <c r="G71" s="73" t="s">
        <v>308</v>
      </c>
      <c r="H71" s="73" t="s">
        <v>308</v>
      </c>
      <c r="I71" s="40" t="s">
        <v>186</v>
      </c>
    </row>
    <row r="72" spans="1:16" s="20" customFormat="1" ht="24" customHeight="1">
      <c r="A72" s="103">
        <v>5</v>
      </c>
      <c r="B72" s="104" t="s">
        <v>309</v>
      </c>
      <c r="C72" s="103" t="s">
        <v>310</v>
      </c>
      <c r="D72" s="105">
        <v>1613</v>
      </c>
      <c r="E72" s="106" t="s">
        <v>311</v>
      </c>
      <c r="F72" s="107">
        <v>261139000</v>
      </c>
      <c r="G72" s="108" t="s">
        <v>312</v>
      </c>
      <c r="H72" s="109" t="s">
        <v>313</v>
      </c>
      <c r="I72" s="110" t="s">
        <v>314</v>
      </c>
      <c r="J72" s="111"/>
      <c r="K72" s="112"/>
      <c r="L72" s="113"/>
      <c r="M72" s="113"/>
      <c r="N72" s="114"/>
      <c r="O72" s="97"/>
      <c r="P72" s="97"/>
    </row>
    <row r="73" spans="1:16" s="38" customFormat="1" ht="24" customHeight="1">
      <c r="A73" s="21" t="s">
        <v>11</v>
      </c>
      <c r="B73" s="22" t="s">
        <v>193</v>
      </c>
      <c r="C73" s="22" t="s">
        <v>177</v>
      </c>
      <c r="D73" s="48">
        <f>SUM(D74:D78)</f>
        <v>1634</v>
      </c>
      <c r="E73" s="49" t="s">
        <v>35</v>
      </c>
      <c r="F73" s="48">
        <f>SUM(F74:F78)</f>
        <v>1205456240</v>
      </c>
      <c r="G73" s="22"/>
      <c r="H73" s="51"/>
      <c r="I73" s="40"/>
    </row>
    <row r="74" spans="1:16" s="28" customFormat="1" ht="24" customHeight="1">
      <c r="A74" s="41">
        <v>1</v>
      </c>
      <c r="B74" s="42" t="s">
        <v>194</v>
      </c>
      <c r="C74" s="43" t="s">
        <v>195</v>
      </c>
      <c r="D74" s="44">
        <v>281</v>
      </c>
      <c r="E74" s="45"/>
      <c r="F74" s="46">
        <v>60175000</v>
      </c>
      <c r="G74" s="42" t="s">
        <v>196</v>
      </c>
      <c r="H74" s="36" t="s">
        <v>197</v>
      </c>
      <c r="I74" s="27"/>
    </row>
    <row r="75" spans="1:16" s="38" customFormat="1" ht="24" customHeight="1">
      <c r="A75" s="41">
        <v>2</v>
      </c>
      <c r="B75" s="42" t="s">
        <v>198</v>
      </c>
      <c r="C75" s="43" t="s">
        <v>199</v>
      </c>
      <c r="D75" s="44">
        <v>67</v>
      </c>
      <c r="E75" s="45"/>
      <c r="F75" s="46">
        <v>16896000</v>
      </c>
      <c r="G75" s="47" t="s">
        <v>200</v>
      </c>
      <c r="H75" s="36" t="s">
        <v>201</v>
      </c>
      <c r="I75" s="40" t="s">
        <v>202</v>
      </c>
    </row>
    <row r="76" spans="1:16" s="38" customFormat="1" ht="24" customHeight="1">
      <c r="A76" s="117">
        <v>3</v>
      </c>
      <c r="B76" s="119" t="s">
        <v>203</v>
      </c>
      <c r="C76" s="121" t="s">
        <v>204</v>
      </c>
      <c r="D76" s="44">
        <v>290</v>
      </c>
      <c r="E76" s="99" t="s">
        <v>260</v>
      </c>
      <c r="F76" s="46">
        <v>313012000</v>
      </c>
      <c r="G76" s="47" t="s">
        <v>205</v>
      </c>
      <c r="H76" s="36" t="s">
        <v>206</v>
      </c>
      <c r="I76" s="40" t="s">
        <v>202</v>
      </c>
    </row>
    <row r="77" spans="1:16" s="38" customFormat="1" ht="24" customHeight="1">
      <c r="A77" s="118"/>
      <c r="B77" s="120"/>
      <c r="C77" s="122"/>
      <c r="D77" s="44">
        <v>767</v>
      </c>
      <c r="E77" s="45"/>
      <c r="F77" s="46">
        <v>781374760</v>
      </c>
      <c r="G77" s="35" t="s">
        <v>207</v>
      </c>
      <c r="H77" s="36" t="s">
        <v>208</v>
      </c>
      <c r="I77" s="123" t="s">
        <v>202</v>
      </c>
    </row>
    <row r="78" spans="1:16" s="38" customFormat="1" ht="24" customHeight="1">
      <c r="A78" s="74">
        <v>4</v>
      </c>
      <c r="B78" s="75" t="s">
        <v>209</v>
      </c>
      <c r="C78" s="76" t="s">
        <v>315</v>
      </c>
      <c r="D78" s="44">
        <v>229</v>
      </c>
      <c r="E78" s="45"/>
      <c r="F78" s="46">
        <v>33998480</v>
      </c>
      <c r="G78" s="35"/>
      <c r="H78" s="36" t="s">
        <v>210</v>
      </c>
      <c r="I78" s="124"/>
    </row>
    <row r="79" spans="1:16" s="38" customFormat="1" ht="24" customHeight="1">
      <c r="A79" s="21" t="s">
        <v>11</v>
      </c>
      <c r="B79" s="22" t="s">
        <v>211</v>
      </c>
      <c r="C79" s="22" t="s">
        <v>322</v>
      </c>
      <c r="D79" s="48">
        <f>SUM(D80:D81)</f>
        <v>552.4</v>
      </c>
      <c r="E79" s="49" t="s">
        <v>35</v>
      </c>
      <c r="F79" s="48">
        <f>SUM(F80:F81)</f>
        <v>168149550</v>
      </c>
      <c r="G79" s="22"/>
      <c r="H79" s="51"/>
      <c r="I79" s="40" t="s">
        <v>212</v>
      </c>
    </row>
    <row r="80" spans="1:16" s="38" customFormat="1" ht="24" customHeight="1">
      <c r="A80" s="41">
        <v>1</v>
      </c>
      <c r="B80" s="42" t="s">
        <v>213</v>
      </c>
      <c r="C80" s="43" t="s">
        <v>214</v>
      </c>
      <c r="D80" s="44">
        <v>230</v>
      </c>
      <c r="E80" s="99" t="s">
        <v>316</v>
      </c>
      <c r="F80" s="46">
        <v>168149550</v>
      </c>
      <c r="G80" s="47" t="s">
        <v>215</v>
      </c>
      <c r="H80" s="36" t="s">
        <v>300</v>
      </c>
      <c r="I80" s="40" t="s">
        <v>216</v>
      </c>
    </row>
    <row r="81" spans="1:9" s="38" customFormat="1" ht="24" customHeight="1">
      <c r="A81" s="41">
        <v>2</v>
      </c>
      <c r="B81" s="42" t="s">
        <v>317</v>
      </c>
      <c r="C81" s="43" t="s">
        <v>318</v>
      </c>
      <c r="D81" s="44">
        <v>322.39999999999998</v>
      </c>
      <c r="E81" s="45"/>
      <c r="F81" s="46"/>
      <c r="G81" s="47"/>
      <c r="H81" s="39" t="s">
        <v>319</v>
      </c>
      <c r="I81" s="40"/>
    </row>
    <row r="82" spans="1:9" s="38" customFormat="1" ht="24" customHeight="1">
      <c r="A82" s="21" t="s">
        <v>11</v>
      </c>
      <c r="B82" s="22" t="s">
        <v>217</v>
      </c>
      <c r="C82" s="22" t="s">
        <v>321</v>
      </c>
      <c r="D82" s="48">
        <f>SUM(D83:D88)</f>
        <v>1855.3</v>
      </c>
      <c r="E82" s="49" t="s">
        <v>35</v>
      </c>
      <c r="F82" s="48">
        <f>SUM(F83:F88)</f>
        <v>804308400</v>
      </c>
      <c r="G82" s="22"/>
      <c r="H82" s="51"/>
      <c r="I82" s="40" t="s">
        <v>293</v>
      </c>
    </row>
    <row r="83" spans="1:9" s="28" customFormat="1" ht="24" customHeight="1">
      <c r="A83" s="117">
        <v>1</v>
      </c>
      <c r="B83" s="119" t="s">
        <v>218</v>
      </c>
      <c r="C83" s="121" t="s">
        <v>219</v>
      </c>
      <c r="D83" s="44">
        <v>287</v>
      </c>
      <c r="E83" s="99" t="s">
        <v>260</v>
      </c>
      <c r="F83" s="46">
        <v>62759000</v>
      </c>
      <c r="G83" s="47" t="s">
        <v>220</v>
      </c>
      <c r="H83" s="36" t="s">
        <v>221</v>
      </c>
      <c r="I83" s="27"/>
    </row>
    <row r="84" spans="1:9" s="38" customFormat="1" ht="24" customHeight="1">
      <c r="A84" s="118"/>
      <c r="B84" s="120"/>
      <c r="C84" s="122"/>
      <c r="D84" s="44">
        <v>90</v>
      </c>
      <c r="E84" s="45"/>
      <c r="F84" s="46">
        <v>21104000</v>
      </c>
      <c r="G84" s="47" t="s">
        <v>222</v>
      </c>
      <c r="H84" s="36" t="s">
        <v>223</v>
      </c>
      <c r="I84" s="125" t="s">
        <v>18</v>
      </c>
    </row>
    <row r="85" spans="1:9" s="38" customFormat="1" ht="24" customHeight="1">
      <c r="A85" s="41">
        <v>2</v>
      </c>
      <c r="B85" s="42" t="s">
        <v>224</v>
      </c>
      <c r="C85" s="43" t="s">
        <v>225</v>
      </c>
      <c r="D85" s="44">
        <v>46</v>
      </c>
      <c r="E85" s="45"/>
      <c r="F85" s="46">
        <v>24970000</v>
      </c>
      <c r="G85" s="47" t="s">
        <v>226</v>
      </c>
      <c r="H85" s="36" t="s">
        <v>227</v>
      </c>
      <c r="I85" s="126"/>
    </row>
    <row r="86" spans="1:9" s="38" customFormat="1" ht="24" customHeight="1">
      <c r="A86" s="41">
        <v>3</v>
      </c>
      <c r="B86" s="115" t="s">
        <v>228</v>
      </c>
      <c r="C86" s="116" t="s">
        <v>229</v>
      </c>
      <c r="D86" s="44">
        <v>992</v>
      </c>
      <c r="E86" s="45"/>
      <c r="F86" s="46">
        <v>488119770</v>
      </c>
      <c r="G86" s="47"/>
      <c r="H86" s="36" t="s">
        <v>230</v>
      </c>
      <c r="I86" s="77"/>
    </row>
    <row r="87" spans="1:9" s="38" customFormat="1" ht="24" customHeight="1">
      <c r="A87" s="41">
        <v>4</v>
      </c>
      <c r="B87" s="42" t="s">
        <v>231</v>
      </c>
      <c r="C87" s="43" t="s">
        <v>232</v>
      </c>
      <c r="D87" s="44">
        <v>137</v>
      </c>
      <c r="E87" s="45"/>
      <c r="F87" s="46">
        <v>104448000</v>
      </c>
      <c r="G87" s="47" t="s">
        <v>233</v>
      </c>
      <c r="H87" s="36" t="s">
        <v>234</v>
      </c>
      <c r="I87" s="78" t="s">
        <v>18</v>
      </c>
    </row>
    <row r="88" spans="1:9" s="38" customFormat="1" ht="24" customHeight="1">
      <c r="A88" s="41">
        <v>5</v>
      </c>
      <c r="B88" s="42" t="s">
        <v>235</v>
      </c>
      <c r="C88" s="43" t="s">
        <v>236</v>
      </c>
      <c r="D88" s="44">
        <v>303.3</v>
      </c>
      <c r="E88" s="45"/>
      <c r="F88" s="46">
        <v>102907630</v>
      </c>
      <c r="G88" s="47"/>
      <c r="H88" s="36" t="s">
        <v>237</v>
      </c>
      <c r="I88" s="78" t="s">
        <v>18</v>
      </c>
    </row>
    <row r="89" spans="1:9" s="38" customFormat="1" ht="24" customHeight="1">
      <c r="A89" s="21" t="s">
        <v>11</v>
      </c>
      <c r="B89" s="22" t="s">
        <v>238</v>
      </c>
      <c r="C89" s="22" t="s">
        <v>110</v>
      </c>
      <c r="D89" s="48">
        <f>SUM(D90:D91)</f>
        <v>537.9</v>
      </c>
      <c r="E89" s="49"/>
      <c r="F89" s="48">
        <f>SUM(F90:F91)</f>
        <v>97685000</v>
      </c>
      <c r="G89" s="22"/>
      <c r="H89" s="51"/>
      <c r="I89" s="78" t="s">
        <v>18</v>
      </c>
    </row>
    <row r="90" spans="1:9" s="28" customFormat="1" ht="24" customHeight="1">
      <c r="A90" s="41">
        <v>1</v>
      </c>
      <c r="B90" s="42" t="s">
        <v>239</v>
      </c>
      <c r="C90" s="43" t="s">
        <v>240</v>
      </c>
      <c r="D90" s="44">
        <v>131</v>
      </c>
      <c r="E90" s="45"/>
      <c r="F90" s="46">
        <v>97685000</v>
      </c>
      <c r="G90" s="47" t="s">
        <v>241</v>
      </c>
      <c r="H90" s="36" t="s">
        <v>242</v>
      </c>
      <c r="I90" s="79"/>
    </row>
    <row r="91" spans="1:9" s="84" customFormat="1" ht="24" customHeight="1">
      <c r="A91" s="55">
        <v>2</v>
      </c>
      <c r="B91" s="62" t="s">
        <v>243</v>
      </c>
      <c r="C91" s="72" t="s">
        <v>244</v>
      </c>
      <c r="D91" s="56">
        <v>406.9</v>
      </c>
      <c r="E91" s="57"/>
      <c r="F91" s="80" t="s">
        <v>245</v>
      </c>
      <c r="G91" s="81"/>
      <c r="H91" s="82" t="s">
        <v>246</v>
      </c>
      <c r="I91" s="83" t="s">
        <v>18</v>
      </c>
    </row>
    <row r="92" spans="1:9" s="38" customFormat="1" ht="24" customHeight="1">
      <c r="A92" s="21" t="s">
        <v>11</v>
      </c>
      <c r="B92" s="22" t="s">
        <v>247</v>
      </c>
      <c r="C92" s="22" t="s">
        <v>110</v>
      </c>
      <c r="D92" s="48">
        <f>SUM(D93:D94)</f>
        <v>144</v>
      </c>
      <c r="E92" s="49"/>
      <c r="F92" s="48">
        <f>SUM(F93:F94)</f>
        <v>40968000</v>
      </c>
      <c r="G92" s="22"/>
      <c r="H92" s="51"/>
      <c r="I92" s="85" t="s">
        <v>248</v>
      </c>
    </row>
    <row r="93" spans="1:9" s="28" customFormat="1" ht="24" customHeight="1">
      <c r="A93" s="41">
        <v>1</v>
      </c>
      <c r="B93" s="42" t="s">
        <v>249</v>
      </c>
      <c r="C93" s="43" t="s">
        <v>250</v>
      </c>
      <c r="D93" s="44">
        <v>94</v>
      </c>
      <c r="E93" s="45"/>
      <c r="F93" s="46">
        <v>17079000</v>
      </c>
      <c r="G93" s="47" t="s">
        <v>251</v>
      </c>
      <c r="H93" s="36" t="s">
        <v>242</v>
      </c>
      <c r="I93" s="79"/>
    </row>
    <row r="94" spans="1:9" s="84" customFormat="1" ht="24" customHeight="1" thickBot="1">
      <c r="A94" s="86">
        <v>2</v>
      </c>
      <c r="B94" s="87" t="s">
        <v>252</v>
      </c>
      <c r="C94" s="88" t="s">
        <v>253</v>
      </c>
      <c r="D94" s="89">
        <v>50</v>
      </c>
      <c r="E94" s="90"/>
      <c r="F94" s="91">
        <v>23889000</v>
      </c>
      <c r="G94" s="92" t="s">
        <v>251</v>
      </c>
      <c r="H94" s="93" t="s">
        <v>254</v>
      </c>
      <c r="I94" s="83" t="s">
        <v>18</v>
      </c>
    </row>
    <row r="95" spans="1:9" s="38" customFormat="1" ht="24" customHeight="1">
      <c r="A95"/>
      <c r="B95"/>
      <c r="C95" s="94"/>
      <c r="D95" s="95"/>
      <c r="E95" s="96"/>
      <c r="F95"/>
      <c r="G95"/>
      <c r="H95"/>
      <c r="I95" s="78" t="s">
        <v>18</v>
      </c>
    </row>
    <row r="96" spans="1:9" ht="24.95" customHeight="1">
      <c r="C96" s="97"/>
      <c r="D96" s="95"/>
      <c r="E96" s="96"/>
    </row>
  </sheetData>
  <mergeCells count="16">
    <mergeCell ref="A54:A55"/>
    <mergeCell ref="C54:C55"/>
    <mergeCell ref="I54:I55"/>
    <mergeCell ref="A1:H1"/>
    <mergeCell ref="F2:H2"/>
    <mergeCell ref="A18:A19"/>
    <mergeCell ref="C18:C19"/>
    <mergeCell ref="I18:I19"/>
    <mergeCell ref="A76:A77"/>
    <mergeCell ref="B76:B77"/>
    <mergeCell ref="C76:C77"/>
    <mergeCell ref="I77:I78"/>
    <mergeCell ref="A83:A84"/>
    <mergeCell ref="B83:B84"/>
    <mergeCell ref="C83:C84"/>
    <mergeCell ref="I84:I85"/>
  </mergeCells>
  <phoneticPr fontId="3" type="noConversion"/>
  <pageMargins left="0.31496062992125984" right="0.35433070866141736" top="0.51181102362204722" bottom="0.35433070866141736" header="0.47244094488188981" footer="0.31496062992125984"/>
  <pageSetup paperSize="9" scale="80" orientation="portrait" r:id="rId1"/>
  <rowBreaks count="2" manualBreakCount="2">
    <brk id="32" max="7" man="1"/>
    <brk id="6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쉼터</vt:lpstr>
      <vt:lpstr>쉼터!Print_Area</vt:lpstr>
      <vt:lpstr>쉼터!Print_Titles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2016-10-04T02:32:59Z</dcterms:created>
  <dcterms:modified xsi:type="dcterms:W3CDTF">2019-07-12T05:12:52Z</dcterms:modified>
</cp:coreProperties>
</file>